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n-maruyama61\Downloads\"/>
    </mc:Choice>
  </mc:AlternateContent>
  <xr:revisionPtr revIDLastSave="0" documentId="13_ncr:1_{26F4C572-6A73-44A0-8B46-78381A9B5539}" xr6:coauthVersionLast="47" xr6:coauthVersionMax="47" xr10:uidLastSave="{00000000-0000-0000-0000-000000000000}"/>
  <bookViews>
    <workbookView xWindow="-110" yWindow="-110" windowWidth="23260" windowHeight="14860" tabRatio="874" xr2:uid="{00000000-000D-0000-FFFF-FFFF00000000}"/>
  </bookViews>
  <sheets>
    <sheet name="交付要望書" sheetId="27" r:id="rId1"/>
    <sheet name="別紙1-1　補助事業者の概要" sheetId="34" r:id="rId2"/>
    <sheet name="別紙1-2　中核館、連携先概要" sheetId="1" r:id="rId3"/>
    <sheet name="別紙１-3 有期雇用人材（※） " sheetId="44" r:id="rId4"/>
    <sheet name="別紙2　全体計画書" sheetId="38" r:id="rId5"/>
    <sheet name="別紙3 事業計画書①" sheetId="35" r:id="rId6"/>
    <sheet name="別紙3-2　事業計画書②" sheetId="43" r:id="rId7"/>
    <sheet name="別紙4-1 収支計算書①" sheetId="11" r:id="rId8"/>
    <sheet name="別紙4-2　収支計算書②" sheetId="17" r:id="rId9"/>
    <sheet name="別紙4-3　収支計算書③" sheetId="14" r:id="rId10"/>
    <sheet name="別紙5 国宝・重文リスト" sheetId="13" r:id="rId11"/>
    <sheet name="リスト" sheetId="3" state="hidden" r:id="rId12"/>
  </sheets>
  <externalReferences>
    <externalReference r:id="rId13"/>
  </externalReferences>
  <definedNames>
    <definedName name="_Fill" localSheetId="1" hidden="1">#REF!</definedName>
    <definedName name="_Fill" localSheetId="4" hidden="1">#REF!</definedName>
    <definedName name="_Fill" localSheetId="6" hidden="1">#REF!</definedName>
    <definedName name="_Fill" hidden="1">#REF!</definedName>
    <definedName name="_Key1" localSheetId="1" hidden="1">#REF!</definedName>
    <definedName name="_Key1" hidden="1">#REF!</definedName>
    <definedName name="_Order1" hidden="1">1</definedName>
    <definedName name="_Sort" localSheetId="1" hidden="1">#REF!</definedName>
    <definedName name="_Sort" hidden="1">#REF!</definedName>
    <definedName name="GRN人数" localSheetId="5">#REF!</definedName>
    <definedName name="GRN人数" localSheetId="7">#REF!</definedName>
    <definedName name="GRN人数" localSheetId="8">#REF!</definedName>
    <definedName name="GRN人数" localSheetId="9">#REF!</definedName>
    <definedName name="GRN人数" localSheetId="10">#REF!</definedName>
    <definedName name="GRN人数">#REF!</definedName>
    <definedName name="MuseumDX推進事業">リスト!$E$11:$E$13</definedName>
    <definedName name="_xlnm.Print_Area" localSheetId="0">交付要望書!$A$1:$D$29</definedName>
    <definedName name="_xlnm.Print_Area" localSheetId="1">'別紙1-1　補助事業者の概要'!$A$1:$G$26</definedName>
    <definedName name="_xlnm.Print_Area" localSheetId="2">'別紙1-2　中核館、連携先概要'!$A$1:$E$34</definedName>
    <definedName name="_xlnm.Print_Area" localSheetId="3">'別紙１-3 有期雇用人材（※） '!$A$1:$K$36</definedName>
    <definedName name="_xlnm.Print_Area" localSheetId="4">'別紙2　全体計画書'!$A$1:$B$17</definedName>
    <definedName name="_xlnm.Print_Area" localSheetId="5">'別紙3 事業計画書①'!$A$1:$AH$23</definedName>
    <definedName name="_xlnm.Print_Area" localSheetId="6">'別紙3-2　事業計画書②'!$A$1:$E$27</definedName>
    <definedName name="_xlnm.Print_Area" localSheetId="7">'別紙4-1 収支計算書①'!$A$1:$H$51</definedName>
    <definedName name="_xlnm.Print_Area" localSheetId="8">'別紙4-2　収支計算書②'!$A$1:$Q$54</definedName>
    <definedName name="_xlnm.Print_Area" localSheetId="9">'別紙4-3　収支計算書③'!$A$1:$F$33</definedName>
    <definedName name="_xlnm.Print_Area" localSheetId="10">'別紙5 国宝・重文リスト'!$A$1:$B$25</definedName>
    <definedName name="_xlnm.Print_Titles" localSheetId="5">'別紙3 事業計画書①'!$1:$6</definedName>
    <definedName name="ああああ" localSheetId="4">#REF!</definedName>
    <definedName name="ああああ" localSheetId="6">#REF!</definedName>
    <definedName name="ああああ">#REF!</definedName>
    <definedName name="その他" localSheetId="1">#REF!</definedName>
    <definedName name="その他" localSheetId="4">#REF!</definedName>
    <definedName name="その他" localSheetId="6">#REF!</definedName>
    <definedName name="その他">#REF!</definedName>
    <definedName name="ネットワークの形成による広域等課題対応事業">リスト!$F$2:$F$8</definedName>
    <definedName name="一般人数" localSheetId="1">#REF!</definedName>
    <definedName name="一般人数" localSheetId="4">#REF!</definedName>
    <definedName name="一般人数" localSheetId="6">#REF!</definedName>
    <definedName name="一般人数">#REF!</definedName>
    <definedName name="運搬費" localSheetId="1">#REF!</definedName>
    <definedName name="運搬費">#REF!</definedName>
    <definedName name="演奏料" localSheetId="5">#REF!</definedName>
    <definedName name="演奏料" localSheetId="7">#REF!</definedName>
    <definedName name="演奏料" localSheetId="8">#REF!</definedName>
    <definedName name="演奏料" localSheetId="9">#REF!</definedName>
    <definedName name="演奏料" localSheetId="10">#REF!</definedName>
    <definedName name="演奏料">#REF!</definedName>
    <definedName name="企業立博物館と自治体との連携による地域還元型取組支援事業">リスト!$F$11:$F$13</definedName>
    <definedName name="記録作成">#REF!</definedName>
    <definedName name="後継者養成">#REF!</definedName>
    <definedName name="交通費GRN">#REF!</definedName>
    <definedName name="交通費一般" localSheetId="5">#REF!</definedName>
    <definedName name="交通費一般" localSheetId="7">#REF!</definedName>
    <definedName name="交通費一般" localSheetId="8">#REF!</definedName>
    <definedName name="交通費一般" localSheetId="9">#REF!</definedName>
    <definedName name="交通費一般" localSheetId="10">#REF!</definedName>
    <definedName name="交通費一般">#REF!</definedName>
    <definedName name="参照データ">[1]参照データ!$B$3:$C$9</definedName>
    <definedName name="事務経費" localSheetId="1">#REF!</definedName>
    <definedName name="事務経費" localSheetId="4">#REF!</definedName>
    <definedName name="事務経費" localSheetId="6">#REF!</definedName>
    <definedName name="事務経費">#REF!</definedName>
    <definedName name="巡回運搬賃１" localSheetId="1">#REF!</definedName>
    <definedName name="巡回運搬賃１">#REF!</definedName>
    <definedName name="巡回運搬賃２" localSheetId="1">#REF!</definedName>
    <definedName name="巡回運搬賃２">#REF!</definedName>
    <definedName name="情報発信">#REF!</definedName>
    <definedName name="人材育成">#REF!</definedName>
    <definedName name="世界文化遺産活性化">#REF!</definedName>
    <definedName name="宣伝費" localSheetId="5">#REF!</definedName>
    <definedName name="宣伝費" localSheetId="7">#REF!</definedName>
    <definedName name="宣伝費" localSheetId="8">#REF!</definedName>
    <definedName name="宣伝費" localSheetId="9">#REF!</definedName>
    <definedName name="宣伝費" localSheetId="10">#REF!</definedName>
    <definedName name="宣伝費">#REF!</definedName>
    <definedName name="地域の文化資源を核としたコミュニティの再生・活性化">#REF!</definedName>
    <definedName name="地域の文化資源を活用した集客・交流">#REF!</definedName>
    <definedName name="地域課題対応支援事業">リスト!$E$2:$E$8</definedName>
    <definedName name="地域文化遺産活性化" localSheetId="1">#REF!</definedName>
    <definedName name="地域文化遺産活性化" localSheetId="4">#REF!</definedName>
    <definedName name="地域文化遺産活性化" localSheetId="6">#REF!</definedName>
    <definedName name="地域文化遺産活性化">#REF!</definedName>
    <definedName name="伝統文化の継承体制の維持・確立" localSheetId="1">#REF!</definedName>
    <definedName name="伝統文化の継承体制の維持・確立">#REF!</definedName>
    <definedName name="登録博物館" localSheetId="1">リスト!$A$24:$A$26</definedName>
    <definedName name="俳優出演料" localSheetId="1">#REF!</definedName>
    <definedName name="俳優出演料">#REF!</definedName>
    <definedName name="普及啓発">#REF!</definedName>
    <definedName name="用具等整備">#REF!</definedName>
    <definedName name="練習会場費">#REF!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8" i="17" l="1"/>
  <c r="M19" i="17"/>
  <c r="O19" i="17" s="1"/>
  <c r="M20" i="17"/>
  <c r="O20" i="17" s="1"/>
  <c r="M22" i="17"/>
  <c r="M23" i="17"/>
  <c r="M15" i="17"/>
  <c r="M16" i="17"/>
  <c r="O18" i="17"/>
  <c r="C4" i="11"/>
  <c r="N12" i="17" l="1"/>
  <c r="N14" i="17"/>
  <c r="N17" i="17"/>
  <c r="N21" i="17"/>
  <c r="N35" i="17" s="1"/>
  <c r="N24" i="17"/>
  <c r="N26" i="17"/>
  <c r="N28" i="17"/>
  <c r="N30" i="17"/>
  <c r="N34" i="17"/>
  <c r="N39" i="17"/>
  <c r="N41" i="17"/>
  <c r="N43" i="17"/>
  <c r="N45" i="17"/>
  <c r="N48" i="17" s="1"/>
  <c r="N47" i="17"/>
  <c r="M62" i="17" l="1"/>
  <c r="C5" i="11"/>
  <c r="M63" i="17" s="1"/>
  <c r="O53" i="17" s="1"/>
  <c r="O63" i="17" l="1"/>
  <c r="B3" i="38"/>
  <c r="M44" i="17" l="1"/>
  <c r="C39" i="11" s="1"/>
  <c r="D39" i="11"/>
  <c r="C8" i="11"/>
  <c r="B3" i="35"/>
  <c r="B8" i="34"/>
  <c r="B7" i="34"/>
  <c r="G6" i="34"/>
  <c r="B5" i="34"/>
  <c r="B4" i="34"/>
  <c r="E39" i="11" l="1"/>
  <c r="O49" i="17"/>
  <c r="C42" i="11" s="1"/>
  <c r="D40" i="11"/>
  <c r="M46" i="17"/>
  <c r="O46" i="17" s="1"/>
  <c r="M45" i="17"/>
  <c r="D38" i="11"/>
  <c r="M42" i="17"/>
  <c r="M43" i="17" s="1"/>
  <c r="C38" i="11" s="1"/>
  <c r="D37" i="11"/>
  <c r="M40" i="17"/>
  <c r="M41" i="17" s="1"/>
  <c r="C37" i="11" s="1"/>
  <c r="D36" i="11"/>
  <c r="M38" i="17"/>
  <c r="O38" i="17" s="1"/>
  <c r="M33" i="17"/>
  <c r="O33" i="17" s="1"/>
  <c r="M32" i="17"/>
  <c r="O32" i="17" s="1"/>
  <c r="M31" i="17"/>
  <c r="O31" i="17" s="1"/>
  <c r="M29" i="17"/>
  <c r="O29" i="17" s="1"/>
  <c r="M27" i="17"/>
  <c r="O27" i="17" s="1"/>
  <c r="M25" i="17"/>
  <c r="O25" i="17" s="1"/>
  <c r="O23" i="17"/>
  <c r="O22" i="17"/>
  <c r="O16" i="17"/>
  <c r="O15" i="17"/>
  <c r="M11" i="17"/>
  <c r="O11" i="17" s="1"/>
  <c r="M10" i="17"/>
  <c r="O36" i="17" l="1"/>
  <c r="C32" i="11" s="1"/>
  <c r="E46" i="11" s="1"/>
  <c r="O10" i="17"/>
  <c r="O41" i="17"/>
  <c r="M47" i="17"/>
  <c r="O40" i="17"/>
  <c r="O45" i="17"/>
  <c r="M39" i="17"/>
  <c r="O43" i="17"/>
  <c r="O42" i="17"/>
  <c r="O44" i="17"/>
  <c r="O47" i="17" l="1"/>
  <c r="C40" i="11"/>
  <c r="O39" i="17"/>
  <c r="C36" i="11"/>
  <c r="M48" i="17"/>
  <c r="O50" i="17" s="1"/>
  <c r="C41" i="11" l="1"/>
  <c r="O48" i="17"/>
  <c r="E32" i="11"/>
  <c r="D29" i="11" l="1"/>
  <c r="D28" i="11"/>
  <c r="D30" i="11"/>
  <c r="M30" i="17"/>
  <c r="D26" i="11"/>
  <c r="D25" i="11"/>
  <c r="M21" i="17"/>
  <c r="D24" i="11"/>
  <c r="M13" i="17"/>
  <c r="O13" i="17" s="1"/>
  <c r="E42" i="11"/>
  <c r="D23" i="11" l="1"/>
  <c r="D27" i="11"/>
  <c r="O21" i="17"/>
  <c r="O30" i="17"/>
  <c r="E40" i="11"/>
  <c r="C29" i="11"/>
  <c r="E29" i="11" s="1"/>
  <c r="C25" i="11"/>
  <c r="E25" i="11" s="1"/>
  <c r="D22" i="11"/>
  <c r="D41" i="11"/>
  <c r="D35" i="11" s="1"/>
  <c r="M12" i="17"/>
  <c r="C22" i="11" s="1"/>
  <c r="M14" i="17"/>
  <c r="M26" i="17"/>
  <c r="M24" i="17"/>
  <c r="M34" i="17"/>
  <c r="M17" i="17"/>
  <c r="M28" i="17"/>
  <c r="X2" i="11" l="1"/>
  <c r="M35" i="17"/>
  <c r="O37" i="17" s="1"/>
  <c r="O51" i="17" s="1"/>
  <c r="O52" i="17" s="1"/>
  <c r="D31" i="11"/>
  <c r="E48" i="11" s="1"/>
  <c r="O12" i="17"/>
  <c r="O14" i="17"/>
  <c r="C23" i="11"/>
  <c r="E23" i="11" s="1"/>
  <c r="E38" i="11"/>
  <c r="E37" i="11"/>
  <c r="O34" i="17"/>
  <c r="C30" i="11"/>
  <c r="E30" i="11" s="1"/>
  <c r="O28" i="17"/>
  <c r="C28" i="11"/>
  <c r="E28" i="11" s="1"/>
  <c r="O26" i="17"/>
  <c r="C27" i="11"/>
  <c r="E27" i="11" s="1"/>
  <c r="O24" i="17"/>
  <c r="C26" i="11"/>
  <c r="E26" i="11" s="1"/>
  <c r="O17" i="17"/>
  <c r="C24" i="11"/>
  <c r="E24" i="11" s="1"/>
  <c r="G16" i="11" l="1"/>
  <c r="O2" i="11"/>
  <c r="O35" i="17"/>
  <c r="E22" i="11"/>
  <c r="E31" i="11" s="1"/>
  <c r="R2" i="11" s="1"/>
  <c r="C31" i="11"/>
  <c r="E45" i="11" s="1"/>
  <c r="C16" i="11" s="1"/>
  <c r="D21" i="11"/>
  <c r="E16" i="11" s="1"/>
  <c r="E36" i="11"/>
  <c r="E41" i="11" s="1"/>
  <c r="C18" i="27" l="1"/>
  <c r="U2" i="11"/>
  <c r="C43" i="11" s="1"/>
  <c r="C35" i="11" s="1"/>
  <c r="L2" i="11"/>
  <c r="C33" i="11" s="1"/>
  <c r="AA2" i="11"/>
  <c r="E47" i="11" l="1"/>
  <c r="E49" i="11" s="1"/>
  <c r="D16" i="11"/>
  <c r="F16" i="11" s="1"/>
  <c r="H16" i="11" s="1"/>
  <c r="C21" i="11"/>
  <c r="E43" i="11"/>
  <c r="E35" i="11" s="1"/>
  <c r="C16" i="27" s="1"/>
  <c r="E33" i="11"/>
  <c r="AD2" i="11"/>
  <c r="C11" i="14" l="1"/>
  <c r="E11" i="14" s="1"/>
  <c r="E21" i="11"/>
  <c r="C15" i="27" s="1"/>
  <c r="C17" i="27" s="1"/>
  <c r="C27" i="14" l="1"/>
  <c r="E27" i="14" s="1"/>
  <c r="C32" i="14"/>
  <c r="E32" i="14" s="1"/>
  <c r="C18" i="14"/>
  <c r="E18"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西本雄太</author>
    <author>丸山奈津美</author>
    <author>中村翔</author>
  </authors>
  <commentList>
    <comment ref="D2" authorId="0" shapeId="0" xr:uid="{6AA0F0DC-081A-4806-A78B-29176833C5F1}">
      <text>
        <r>
          <rPr>
            <b/>
            <sz val="9"/>
            <color indexed="81"/>
            <rFont val="ＭＳ Ｐゴシック"/>
            <family val="3"/>
            <charset val="128"/>
          </rPr>
          <t>文書番号があれば記入してください。</t>
        </r>
      </text>
    </comment>
    <comment ref="D3" authorId="0" shapeId="0" xr:uid="{07260996-C20F-4193-98DB-7386EDB58CBD}">
      <text>
        <r>
          <rPr>
            <b/>
            <sz val="9"/>
            <color indexed="81"/>
            <rFont val="ＭＳ Ｐゴシック"/>
            <family val="3"/>
            <charset val="128"/>
          </rPr>
          <t>要望書の提出年月日を記入してください。</t>
        </r>
      </text>
    </comment>
    <comment ref="B12" authorId="1" shapeId="0" xr:uid="{BCD095E2-C0EF-48BE-919F-FFEA58338B8B}">
      <text>
        <r>
          <rPr>
            <b/>
            <sz val="9"/>
            <color indexed="81"/>
            <rFont val="MS P ゴシック"/>
            <family val="3"/>
            <charset val="128"/>
          </rPr>
          <t>プルダウンで選択</t>
        </r>
      </text>
    </comment>
    <comment ref="C13" authorId="2" shapeId="0" xr:uid="{E665D844-F75B-4CE3-B991-E3D7012099E0}">
      <text>
        <r>
          <rPr>
            <b/>
            <sz val="9"/>
            <color indexed="81"/>
            <rFont val="MS P ゴシック"/>
            <family val="3"/>
            <charset val="128"/>
          </rPr>
          <t>事業の着手日希望日をご記入ください。
採択通知日以降となります。
　＊令和７年６月以降となる予定です。</t>
        </r>
      </text>
    </comment>
    <comment ref="C14" authorId="2" shapeId="0" xr:uid="{5332A980-B303-48B9-8E3C-D8FD1226FEBE}">
      <text>
        <r>
          <rPr>
            <b/>
            <sz val="9"/>
            <color indexed="81"/>
            <rFont val="MS P ゴシック"/>
            <family val="3"/>
            <charset val="128"/>
          </rPr>
          <t>事業の完了日を入力してください。（令和８年２月28日までの日付としてください。）</t>
        </r>
      </text>
    </comment>
    <comment ref="C15" authorId="2" shapeId="0" xr:uid="{A3F26EDC-086D-43F8-8A52-44FCCC5F4893}">
      <text>
        <r>
          <rPr>
            <b/>
            <sz val="9"/>
            <color indexed="81"/>
            <rFont val="MS P ゴシック"/>
            <family val="3"/>
            <charset val="128"/>
          </rPr>
          <t>別紙4-1から転記されます。</t>
        </r>
      </text>
    </comment>
    <comment ref="C16" authorId="2" shapeId="0" xr:uid="{9E962607-C431-40A1-A603-78C0A3A5536C}">
      <text>
        <r>
          <rPr>
            <b/>
            <sz val="9"/>
            <color indexed="81"/>
            <rFont val="MS P ゴシック"/>
            <family val="3"/>
            <charset val="128"/>
          </rPr>
          <t>別紙4-1から転記されます。</t>
        </r>
      </text>
    </comment>
    <comment ref="C17" authorId="1" shapeId="0" xr:uid="{D0947882-B80D-4B75-858B-A50BA3EA0EA2}">
      <text>
        <r>
          <rPr>
            <b/>
            <sz val="9"/>
            <color indexed="81"/>
            <rFont val="MS P ゴシック"/>
            <family val="3"/>
            <charset val="128"/>
          </rPr>
          <t>自動集計</t>
        </r>
      </text>
    </comment>
    <comment ref="C18" authorId="2" shapeId="0" xr:uid="{24E91DD7-79F2-45B1-B70B-9EFBC67937CD}">
      <text>
        <r>
          <rPr>
            <b/>
            <sz val="9"/>
            <color indexed="81"/>
            <rFont val="MS P ゴシック"/>
            <family val="3"/>
            <charset val="128"/>
          </rPr>
          <t>別紙4-1より転記されます。</t>
        </r>
      </text>
    </comment>
    <comment ref="B19" authorId="0" shapeId="0" xr:uid="{FC0548F3-D460-451D-BF51-C0C1AFA3A11F}">
      <text>
        <r>
          <rPr>
            <b/>
            <sz val="9"/>
            <color indexed="81"/>
            <rFont val="MS P ゴシック"/>
            <family val="3"/>
            <charset val="128"/>
          </rPr>
          <t>その他参考になるべき事項がある場合、記入してください。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中村翔</author>
  </authors>
  <commentList>
    <comment ref="F10" authorId="0" shapeId="0" xr:uid="{BE9FECE8-74E9-4798-A0EA-3ACEB54C3468}">
      <text>
        <r>
          <rPr>
            <b/>
            <sz val="9"/>
            <color indexed="81"/>
            <rFont val="MS P ゴシック"/>
            <family val="3"/>
            <charset val="128"/>
          </rPr>
          <t>実行委員会を構成する場合、本務先の名称、職名を記載すること</t>
        </r>
      </text>
    </comment>
    <comment ref="F16" authorId="0" shapeId="0" xr:uid="{D53B6EE1-4149-4607-8A25-23A5EADF62A9}">
      <text>
        <r>
          <rPr>
            <b/>
            <sz val="9"/>
            <color indexed="81"/>
            <rFont val="MS P ゴシック"/>
            <family val="3"/>
            <charset val="128"/>
          </rPr>
          <t>実行委員会を構成する場合、本務先の名称、職名を記載すること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丸山奈津美</author>
  </authors>
  <commentList>
    <comment ref="B8" authorId="0" shapeId="0" xr:uid="{86F39DAB-D0F2-49F6-97F3-8846F43D64EA}">
      <text>
        <r>
          <rPr>
            <b/>
            <sz val="9"/>
            <color indexed="81"/>
            <rFont val="MS P ゴシック"/>
            <family val="3"/>
            <charset val="128"/>
          </rPr>
          <t>プルダウンで選択</t>
        </r>
      </text>
    </comment>
    <comment ref="B9" authorId="0" shapeId="0" xr:uid="{6AFEEFDE-0C2C-4633-B50A-68F8A9789CF1}">
      <text>
        <r>
          <rPr>
            <b/>
            <sz val="9"/>
            <color indexed="81"/>
            <rFont val="MS P ゴシック"/>
            <family val="3"/>
            <charset val="128"/>
          </rPr>
          <t>プルダウンで選択</t>
        </r>
        <r>
          <rPr>
            <sz val="9"/>
            <color indexed="81"/>
            <rFont val="MS P ゴシック"/>
            <family val="3"/>
            <charset val="128"/>
          </rPr>
          <t xml:space="preserve">
</t>
        </r>
      </text>
    </comment>
    <comment ref="B11" authorId="0" shapeId="0" xr:uid="{54D1163B-54FD-45B5-AA26-C9AE175F234A}">
      <text>
        <r>
          <rPr>
            <b/>
            <sz val="9"/>
            <color indexed="81"/>
            <rFont val="MS P ゴシック"/>
            <family val="3"/>
            <charset val="128"/>
          </rPr>
          <t>プルダウンで選択</t>
        </r>
      </text>
    </comment>
    <comment ref="D15" authorId="0" shapeId="0" xr:uid="{9B820251-8C5B-40BA-9858-371297523FD0}">
      <text>
        <r>
          <rPr>
            <b/>
            <sz val="9"/>
            <color indexed="81"/>
            <rFont val="MS P ゴシック"/>
            <family val="3"/>
            <charset val="128"/>
          </rPr>
          <t>プルダウンで選択</t>
        </r>
      </text>
    </comment>
    <comment ref="D16" authorId="0" shapeId="0" xr:uid="{36496106-B7B6-436B-B4E3-D05A4320C267}">
      <text>
        <r>
          <rPr>
            <b/>
            <sz val="9"/>
            <color indexed="81"/>
            <rFont val="MS P ゴシック"/>
            <family val="3"/>
            <charset val="128"/>
          </rPr>
          <t>プルダウンで選択</t>
        </r>
      </text>
    </comment>
    <comment ref="D17" authorId="0" shapeId="0" xr:uid="{10C234C6-96A1-42E1-ACE7-9F5C429976CE}">
      <text>
        <r>
          <rPr>
            <b/>
            <sz val="9"/>
            <color indexed="81"/>
            <rFont val="MS P ゴシック"/>
            <family val="3"/>
            <charset val="128"/>
          </rPr>
          <t>プルダウンで選択</t>
        </r>
      </text>
    </comment>
    <comment ref="D18" authorId="0" shapeId="0" xr:uid="{DC4A892B-E321-4BB1-AE87-384E5DF02F36}">
      <text>
        <r>
          <rPr>
            <b/>
            <sz val="9"/>
            <color indexed="81"/>
            <rFont val="MS P ゴシック"/>
            <family val="3"/>
            <charset val="128"/>
          </rPr>
          <t>プルダウンで選択</t>
        </r>
      </text>
    </comment>
    <comment ref="D21" authorId="0" shapeId="0" xr:uid="{2533CDB6-7CF6-4044-BEC0-AAFBC448F522}">
      <text>
        <r>
          <rPr>
            <b/>
            <sz val="9"/>
            <color indexed="81"/>
            <rFont val="MS P ゴシック"/>
            <family val="3"/>
            <charset val="128"/>
          </rPr>
          <t>プルダウンで選択</t>
        </r>
      </text>
    </comment>
    <comment ref="D24" authorId="0" shapeId="0" xr:uid="{9DD7DD88-EF4A-41AD-A042-B4696DDAEAD9}">
      <text>
        <r>
          <rPr>
            <b/>
            <sz val="9"/>
            <color indexed="81"/>
            <rFont val="MS P ゴシック"/>
            <family val="3"/>
            <charset val="128"/>
          </rPr>
          <t>プルダウンで選択</t>
        </r>
      </text>
    </comment>
    <comment ref="D27" authorId="0" shapeId="0" xr:uid="{3D387E21-6254-4A5C-AFD8-E141AFAD567A}">
      <text>
        <r>
          <rPr>
            <b/>
            <sz val="9"/>
            <color indexed="81"/>
            <rFont val="MS P ゴシック"/>
            <family val="3"/>
            <charset val="128"/>
          </rPr>
          <t>プルダウンで選択</t>
        </r>
      </text>
    </comment>
    <comment ref="D30" authorId="0" shapeId="0" xr:uid="{8ED280CC-EBB6-458D-90CE-C759CBE216A6}">
      <text>
        <r>
          <rPr>
            <b/>
            <sz val="9"/>
            <color indexed="81"/>
            <rFont val="MS P ゴシック"/>
            <family val="3"/>
            <charset val="128"/>
          </rPr>
          <t>プルダウンで選択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丸山奈津美</author>
  </authors>
  <commentList>
    <comment ref="B5" authorId="0" shapeId="0" xr:uid="{6B3983E7-2905-46C4-8311-3F38959EFD16}">
      <text>
        <r>
          <rPr>
            <b/>
            <sz val="9"/>
            <color indexed="81"/>
            <rFont val="MS P ゴシック"/>
            <family val="3"/>
            <charset val="128"/>
          </rPr>
          <t>プルダウンで選択</t>
        </r>
      </text>
    </comment>
    <comment ref="B6" authorId="0" shapeId="0" xr:uid="{48106852-86AA-44EC-9C17-D1059054B1EC}">
      <text>
        <r>
          <rPr>
            <b/>
            <sz val="9"/>
            <color indexed="81"/>
            <rFont val="MS P ゴシック"/>
            <family val="3"/>
            <charset val="128"/>
          </rPr>
          <t>プルダウンで選択</t>
        </r>
      </text>
    </comment>
    <comment ref="B7" authorId="0" shapeId="0" xr:uid="{807574F4-4791-4B86-BA73-B25436F9F8ED}">
      <text>
        <r>
          <rPr>
            <b/>
            <sz val="9"/>
            <color indexed="81"/>
            <rFont val="MS P ゴシック"/>
            <family val="3"/>
            <charset val="128"/>
          </rPr>
          <t>プルダウンして選択</t>
        </r>
      </text>
    </comment>
    <comment ref="B12" authorId="0" shapeId="0" xr:uid="{455067AB-728D-4E12-AF98-8F9A7440CB9A}">
      <text>
        <r>
          <rPr>
            <b/>
            <sz val="9"/>
            <color indexed="81"/>
            <rFont val="MS P ゴシック"/>
            <family val="3"/>
            <charset val="128"/>
          </rPr>
          <t>プルダウンで選択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中村翔</author>
  </authors>
  <commentList>
    <comment ref="A8" authorId="0" shapeId="0" xr:uid="{AA90296C-AE25-4022-B6D5-8163D01B667D}">
      <text>
        <r>
          <rPr>
            <sz val="9"/>
            <color indexed="81"/>
            <rFont val="MS P ゴシック"/>
            <family val="3"/>
            <charset val="128"/>
          </rPr>
          <t xml:space="preserve">会議の出席者、講師、指導者、調査者、招へい者等を記載してください。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西本雄太</author>
  </authors>
  <commentList>
    <comment ref="B4" authorId="0" shapeId="0" xr:uid="{17A98FDC-8F8D-4388-BE5F-26ACAF0E3921}">
      <text>
        <r>
          <rPr>
            <b/>
            <sz val="9"/>
            <color indexed="81"/>
            <rFont val="MS P ゴシック"/>
            <family val="3"/>
            <charset val="128"/>
          </rPr>
          <t>リストから該当するものを選択してください。</t>
        </r>
      </text>
    </comment>
    <comment ref="B10" authorId="0" shapeId="0" xr:uid="{34584B4E-F6A3-4D7C-A338-B8FABA55B47A}">
      <text>
        <r>
          <rPr>
            <b/>
            <sz val="9"/>
            <color indexed="81"/>
            <rFont val="MS P ゴシック"/>
            <family val="3"/>
            <charset val="128"/>
          </rPr>
          <t>リストから該当するものを選択してください。</t>
        </r>
      </text>
    </comment>
    <comment ref="B16" authorId="0" shapeId="0" xr:uid="{FECE91BE-7EC2-40AE-9668-87C923AF4A1A}">
      <text>
        <r>
          <rPr>
            <b/>
            <sz val="9"/>
            <color indexed="81"/>
            <rFont val="MS P ゴシック"/>
            <family val="3"/>
            <charset val="128"/>
          </rPr>
          <t>リストから該当するものを選択してください。</t>
        </r>
      </text>
    </comment>
    <comment ref="B22" authorId="0" shapeId="0" xr:uid="{BBC299DF-2017-4147-A91B-FC6341C89632}">
      <text>
        <r>
          <rPr>
            <b/>
            <sz val="9"/>
            <color indexed="81"/>
            <rFont val="MS P ゴシック"/>
            <family val="3"/>
            <charset val="128"/>
          </rPr>
          <t>リストから該当するものを選択してください。</t>
        </r>
      </text>
    </comment>
  </commentList>
</comments>
</file>

<file path=xl/sharedStrings.xml><?xml version="1.0" encoding="utf-8"?>
<sst xmlns="http://schemas.openxmlformats.org/spreadsheetml/2006/main" count="507" uniqueCount="329">
  <si>
    <t>応募様式B（DX、地域、ネットワーク、企業立）</t>
    <rPh sb="0" eb="2">
      <t>オウボ</t>
    </rPh>
    <rPh sb="2" eb="4">
      <t>ヨウシキ</t>
    </rPh>
    <rPh sb="9" eb="11">
      <t>チイキ</t>
    </rPh>
    <rPh sb="19" eb="22">
      <t>キギョウリツ</t>
    </rPh>
    <phoneticPr fontId="11"/>
  </si>
  <si>
    <t>文化庁長官　殿</t>
    <rPh sb="0" eb="3">
      <t>ブンカチョウ</t>
    </rPh>
    <rPh sb="3" eb="5">
      <t>チョウカン</t>
    </rPh>
    <rPh sb="6" eb="7">
      <t>ドノ</t>
    </rPh>
    <phoneticPr fontId="11"/>
  </si>
  <si>
    <t>補助事業者</t>
    <rPh sb="0" eb="5">
      <t>ホジョジギョウシャ</t>
    </rPh>
    <phoneticPr fontId="11"/>
  </si>
  <si>
    <t>所　在　地</t>
    <rPh sb="0" eb="1">
      <t>ショ</t>
    </rPh>
    <rPh sb="2" eb="3">
      <t>ザイ</t>
    </rPh>
    <rPh sb="4" eb="5">
      <t>チ</t>
    </rPh>
    <phoneticPr fontId="11"/>
  </si>
  <si>
    <t>〒</t>
  </si>
  <si>
    <t>代表者職名</t>
    <rPh sb="0" eb="3">
      <t>ダイヒョウシャ</t>
    </rPh>
    <rPh sb="3" eb="5">
      <t>ショクメイ</t>
    </rPh>
    <phoneticPr fontId="11"/>
  </si>
  <si>
    <t>代表者氏名</t>
    <rPh sb="0" eb="3">
      <t>ダイヒョウシャ</t>
    </rPh>
    <rPh sb="3" eb="5">
      <t>シメイ</t>
    </rPh>
    <phoneticPr fontId="11"/>
  </si>
  <si>
    <t>文化芸術振興費補助金
（Innovate MUSEUM事業）交付要望書</t>
    <rPh sb="0" eb="4">
      <t>ブンカゲイジュツ</t>
    </rPh>
    <rPh sb="4" eb="7">
      <t>シンコウヒ</t>
    </rPh>
    <rPh sb="7" eb="10">
      <t>ホジョキン</t>
    </rPh>
    <rPh sb="27" eb="29">
      <t>ジギョウ</t>
    </rPh>
    <rPh sb="30" eb="32">
      <t>コウフ</t>
    </rPh>
    <rPh sb="32" eb="35">
      <t>ヨウボウショ</t>
    </rPh>
    <phoneticPr fontId="11"/>
  </si>
  <si>
    <t>事業の名称</t>
    <rPh sb="0" eb="2">
      <t>ジギョウ</t>
    </rPh>
    <rPh sb="3" eb="5">
      <t>メイショウ</t>
    </rPh>
    <phoneticPr fontId="11"/>
  </si>
  <si>
    <t>事業の種類</t>
    <rPh sb="0" eb="2">
      <t>ジギョウ</t>
    </rPh>
    <rPh sb="3" eb="5">
      <t>シュルイ</t>
    </rPh>
    <phoneticPr fontId="11"/>
  </si>
  <si>
    <t>補助事業の
着手及び完了の
予定期日</t>
    <rPh sb="0" eb="4">
      <t>ホジョジギョウ</t>
    </rPh>
    <rPh sb="6" eb="8">
      <t>チャクシュ</t>
    </rPh>
    <rPh sb="8" eb="9">
      <t>オヨ</t>
    </rPh>
    <rPh sb="10" eb="12">
      <t>カンリョウ</t>
    </rPh>
    <rPh sb="14" eb="16">
      <t>ヨテイ</t>
    </rPh>
    <rPh sb="16" eb="18">
      <t>キジツ</t>
    </rPh>
    <phoneticPr fontId="11"/>
  </si>
  <si>
    <t>着手</t>
    <rPh sb="0" eb="2">
      <t>チャクシュ</t>
    </rPh>
    <phoneticPr fontId="11"/>
  </si>
  <si>
    <t>完了</t>
    <rPh sb="0" eb="2">
      <t>カンリョウ</t>
    </rPh>
    <phoneticPr fontId="11"/>
  </si>
  <si>
    <t>補助対象経費の
配分</t>
    <rPh sb="0" eb="4">
      <t>ホジョタイショウ</t>
    </rPh>
    <rPh sb="4" eb="6">
      <t>ケイヒ</t>
    </rPh>
    <rPh sb="8" eb="10">
      <t>ハイブン</t>
    </rPh>
    <phoneticPr fontId="11"/>
  </si>
  <si>
    <t>主たる事業費</t>
    <rPh sb="0" eb="1">
      <t>シュ</t>
    </rPh>
    <rPh sb="3" eb="6">
      <t>ジギョウヒ</t>
    </rPh>
    <phoneticPr fontId="11"/>
  </si>
  <si>
    <t>その他経費</t>
    <rPh sb="2" eb="3">
      <t>タ</t>
    </rPh>
    <rPh sb="3" eb="5">
      <t>ケイヒ</t>
    </rPh>
    <phoneticPr fontId="11"/>
  </si>
  <si>
    <t>計</t>
    <rPh sb="0" eb="1">
      <t>ケイ</t>
    </rPh>
    <phoneticPr fontId="11"/>
  </si>
  <si>
    <t>交付を受けようと
する補助金の額</t>
    <rPh sb="0" eb="2">
      <t>コウフ</t>
    </rPh>
    <rPh sb="3" eb="4">
      <t>ウ</t>
    </rPh>
    <rPh sb="11" eb="14">
      <t>ホジョキン</t>
    </rPh>
    <rPh sb="15" eb="16">
      <t>ガク</t>
    </rPh>
    <phoneticPr fontId="11"/>
  </si>
  <si>
    <t>その他
参考となるべき
事項</t>
    <rPh sb="2" eb="3">
      <t>タ</t>
    </rPh>
    <rPh sb="4" eb="6">
      <t>サンコウ</t>
    </rPh>
    <rPh sb="12" eb="14">
      <t>ジコウ</t>
    </rPh>
    <phoneticPr fontId="11"/>
  </si>
  <si>
    <t>○事業担当者の連絡先について</t>
    <rPh sb="1" eb="6">
      <t>ジギョウタントウシャ</t>
    </rPh>
    <rPh sb="7" eb="9">
      <t>レンラク</t>
    </rPh>
    <rPh sb="9" eb="10">
      <t>サキ</t>
    </rPh>
    <phoneticPr fontId="11"/>
  </si>
  <si>
    <t>（フリガナ）</t>
    <phoneticPr fontId="11"/>
  </si>
  <si>
    <t>所属・職名</t>
    <rPh sb="0" eb="2">
      <t>ショゾク</t>
    </rPh>
    <rPh sb="3" eb="5">
      <t>ショクメイ</t>
    </rPh>
    <phoneticPr fontId="11"/>
  </si>
  <si>
    <t>氏　名</t>
    <rPh sb="0" eb="1">
      <t>シ</t>
    </rPh>
    <rPh sb="2" eb="3">
      <t>ナ</t>
    </rPh>
    <phoneticPr fontId="11"/>
  </si>
  <si>
    <t>住　所</t>
    <rPh sb="0" eb="1">
      <t>ジュウ</t>
    </rPh>
    <rPh sb="2" eb="3">
      <t>ショ</t>
    </rPh>
    <phoneticPr fontId="11"/>
  </si>
  <si>
    <t>T E L</t>
    <phoneticPr fontId="11"/>
  </si>
  <si>
    <t>F A X</t>
    <phoneticPr fontId="11"/>
  </si>
  <si>
    <t>E-mail</t>
    <phoneticPr fontId="11"/>
  </si>
  <si>
    <t>（記載上の注意）</t>
    <phoneticPr fontId="11"/>
  </si>
  <si>
    <t>　別紙として、事業内容に応じて必要な書類を添付すること。</t>
    <phoneticPr fontId="11"/>
  </si>
  <si>
    <t>（注）用紙は日本産業規格Ａ４とする。</t>
    <phoneticPr fontId="11"/>
  </si>
  <si>
    <t>MuseumDX（博物館DX）推進事業</t>
    <phoneticPr fontId="11"/>
  </si>
  <si>
    <t>地域課題対応支援事業</t>
  </si>
  <si>
    <t>ネットワークの形成による広域等課題対応事業</t>
  </si>
  <si>
    <t>企業立博物館と自治体との連携による地域還元型取組支援事業</t>
    <phoneticPr fontId="11"/>
  </si>
  <si>
    <t>別紙1-1</t>
    <rPh sb="0" eb="2">
      <t>ベッシ</t>
    </rPh>
    <phoneticPr fontId="11"/>
  </si>
  <si>
    <t>補助事業者（補助の対象となる者）の概要</t>
    <rPh sb="0" eb="2">
      <t>ホジョ</t>
    </rPh>
    <rPh sb="2" eb="5">
      <t>ジギョウシャ</t>
    </rPh>
    <rPh sb="6" eb="8">
      <t>ホジョ</t>
    </rPh>
    <rPh sb="9" eb="11">
      <t>タイショウ</t>
    </rPh>
    <rPh sb="14" eb="15">
      <t>モノ</t>
    </rPh>
    <rPh sb="17" eb="19">
      <t>ガイヨウ</t>
    </rPh>
    <phoneticPr fontId="11"/>
  </si>
  <si>
    <t>事業者名称</t>
    <rPh sb="0" eb="2">
      <t>ジギョウ</t>
    </rPh>
    <rPh sb="2" eb="3">
      <t>シャ</t>
    </rPh>
    <rPh sb="3" eb="5">
      <t>メイショウ</t>
    </rPh>
    <phoneticPr fontId="11"/>
  </si>
  <si>
    <t>氏名</t>
    <rPh sb="0" eb="2">
      <t>シメイ</t>
    </rPh>
    <phoneticPr fontId="11"/>
  </si>
  <si>
    <t>所在地</t>
    <rPh sb="0" eb="3">
      <t>ショザイチ</t>
    </rPh>
    <phoneticPr fontId="11"/>
  </si>
  <si>
    <t>電話番号</t>
    <rPh sb="0" eb="2">
      <t>デンワ</t>
    </rPh>
    <rPh sb="2" eb="4">
      <t>バンゴウ</t>
    </rPh>
    <phoneticPr fontId="11"/>
  </si>
  <si>
    <t>ＦＡＸ番号</t>
    <rPh sb="3" eb="5">
      <t>バンゴウ</t>
    </rPh>
    <phoneticPr fontId="11"/>
  </si>
  <si>
    <t>役員</t>
    <rPh sb="0" eb="2">
      <t>ヤクイン</t>
    </rPh>
    <phoneticPr fontId="11"/>
  </si>
  <si>
    <t>役職名</t>
    <rPh sb="0" eb="3">
      <t>ヤクショクメイ</t>
    </rPh>
    <phoneticPr fontId="11"/>
  </si>
  <si>
    <t>所属先組織名・職名</t>
    <rPh sb="0" eb="2">
      <t>ショゾク</t>
    </rPh>
    <rPh sb="2" eb="3">
      <t>サキ</t>
    </rPh>
    <rPh sb="3" eb="6">
      <t>ソシキメイ</t>
    </rPh>
    <rPh sb="7" eb="9">
      <t>ショクメイ</t>
    </rPh>
    <phoneticPr fontId="11"/>
  </si>
  <si>
    <t>本事業に関わる
主な職員</t>
    <rPh sb="0" eb="3">
      <t>ホンジギョウ</t>
    </rPh>
    <rPh sb="4" eb="5">
      <t>カカ</t>
    </rPh>
    <rPh sb="8" eb="9">
      <t>オモ</t>
    </rPh>
    <rPh sb="10" eb="12">
      <t>ショクイン</t>
    </rPh>
    <phoneticPr fontId="11"/>
  </si>
  <si>
    <t>Innnovate MUSEUM事業での採択実績</t>
    <rPh sb="16" eb="18">
      <t>ジギョウ</t>
    </rPh>
    <rPh sb="20" eb="22">
      <t>サイタク</t>
    </rPh>
    <rPh sb="22" eb="24">
      <t>ジッセキ</t>
    </rPh>
    <phoneticPr fontId="11"/>
  </si>
  <si>
    <t>実施年度</t>
    <phoneticPr fontId="11"/>
  </si>
  <si>
    <t>採択事業</t>
    <rPh sb="0" eb="2">
      <t>サイタク</t>
    </rPh>
    <rPh sb="2" eb="4">
      <t>ジギョウ</t>
    </rPh>
    <phoneticPr fontId="11"/>
  </si>
  <si>
    <t>※ 補助事業者の定款に類する規約、会計規則を併せて提出すること。</t>
    <rPh sb="2" eb="7">
      <t>ホジョジギョウシャ</t>
    </rPh>
    <rPh sb="8" eb="10">
      <t>テイカン</t>
    </rPh>
    <rPh sb="11" eb="12">
      <t>ルイ</t>
    </rPh>
    <rPh sb="14" eb="16">
      <t>キヤク</t>
    </rPh>
    <rPh sb="17" eb="21">
      <t>カイケイキソク</t>
    </rPh>
    <rPh sb="22" eb="23">
      <t>アワ</t>
    </rPh>
    <rPh sb="25" eb="27">
      <t>テイシュツ</t>
    </rPh>
    <phoneticPr fontId="11"/>
  </si>
  <si>
    <t>１年目</t>
    <rPh sb="1" eb="3">
      <t>ネンメ</t>
    </rPh>
    <phoneticPr fontId="11"/>
  </si>
  <si>
    <t>２年目</t>
    <rPh sb="1" eb="3">
      <t>ネンメ</t>
    </rPh>
    <phoneticPr fontId="11"/>
  </si>
  <si>
    <t>３年目</t>
    <rPh sb="1" eb="3">
      <t>ネンメ</t>
    </rPh>
    <phoneticPr fontId="11"/>
  </si>
  <si>
    <t>別紙1-2</t>
    <rPh sb="0" eb="2">
      <t>ベッシ</t>
    </rPh>
    <phoneticPr fontId="11"/>
  </si>
  <si>
    <t>中核館及び連携先の概要</t>
    <rPh sb="0" eb="3">
      <t>チュウカクカン</t>
    </rPh>
    <rPh sb="3" eb="4">
      <t>オヨ</t>
    </rPh>
    <rPh sb="5" eb="8">
      <t>レンケイサキ</t>
    </rPh>
    <rPh sb="9" eb="11">
      <t>ガイヨウ</t>
    </rPh>
    <phoneticPr fontId="11"/>
  </si>
  <si>
    <t>〇中核となる博物館（中核館）について</t>
    <rPh sb="1" eb="3">
      <t>チュウカク</t>
    </rPh>
    <rPh sb="6" eb="9">
      <t>ハクブツカン</t>
    </rPh>
    <rPh sb="10" eb="13">
      <t>チュウカクカン</t>
    </rPh>
    <phoneticPr fontId="11"/>
  </si>
  <si>
    <t>施設名</t>
    <rPh sb="0" eb="1">
      <t>セ</t>
    </rPh>
    <rPh sb="1" eb="2">
      <t>セツ</t>
    </rPh>
    <rPh sb="2" eb="3">
      <t>メイ</t>
    </rPh>
    <phoneticPr fontId="11"/>
  </si>
  <si>
    <t>設置者名</t>
    <rPh sb="0" eb="3">
      <t>セッチシャ</t>
    </rPh>
    <rPh sb="3" eb="4">
      <t>メイ</t>
    </rPh>
    <phoneticPr fontId="11"/>
  </si>
  <si>
    <t>館種</t>
    <rPh sb="0" eb="1">
      <t>カン</t>
    </rPh>
    <rPh sb="1" eb="2">
      <t>シュ</t>
    </rPh>
    <phoneticPr fontId="11"/>
  </si>
  <si>
    <t>登録等</t>
    <rPh sb="0" eb="1">
      <t>ノボル</t>
    </rPh>
    <rPh sb="1" eb="2">
      <t>ロク</t>
    </rPh>
    <rPh sb="2" eb="3">
      <t>トウ</t>
    </rPh>
    <phoneticPr fontId="11"/>
  </si>
  <si>
    <t>運営形態</t>
    <rPh sb="0" eb="1">
      <t>ウン</t>
    </rPh>
    <rPh sb="1" eb="2">
      <t>エイ</t>
    </rPh>
    <rPh sb="2" eb="3">
      <t>カタチ</t>
    </rPh>
    <rPh sb="3" eb="4">
      <t>タイ</t>
    </rPh>
    <phoneticPr fontId="11"/>
  </si>
  <si>
    <t>〇中核館以外の連携先について</t>
    <rPh sb="1" eb="4">
      <t>チュウカクカン</t>
    </rPh>
    <rPh sb="4" eb="6">
      <t>イガイ</t>
    </rPh>
    <rPh sb="7" eb="10">
      <t>レンケイサキ</t>
    </rPh>
    <phoneticPr fontId="11"/>
  </si>
  <si>
    <t>事業実施における役割</t>
    <rPh sb="0" eb="4">
      <t>ジギョウジッシ</t>
    </rPh>
    <rPh sb="8" eb="10">
      <t>ヤクワリ</t>
    </rPh>
    <phoneticPr fontId="11"/>
  </si>
  <si>
    <t>団体・
機関名</t>
    <rPh sb="0" eb="2">
      <t>ダンタイ</t>
    </rPh>
    <rPh sb="4" eb="7">
      <t>キカンメイ</t>
    </rPh>
    <phoneticPr fontId="11"/>
  </si>
  <si>
    <t>種類</t>
    <rPh sb="0" eb="2">
      <t>シュルイ</t>
    </rPh>
    <phoneticPr fontId="11"/>
  </si>
  <si>
    <t>館種</t>
    <rPh sb="0" eb="2">
      <t>カンシュ</t>
    </rPh>
    <phoneticPr fontId="11"/>
  </si>
  <si>
    <t>登録等</t>
    <rPh sb="0" eb="2">
      <t>トウロク</t>
    </rPh>
    <rPh sb="2" eb="3">
      <t>トウ</t>
    </rPh>
    <phoneticPr fontId="11"/>
  </si>
  <si>
    <t>別紙1-3
（有期雇用人材を雇用する場合のみ、雇用する人数分提出すること。）</t>
    <rPh sb="7" eb="13">
      <t>ユウキコヨウジンザイ</t>
    </rPh>
    <rPh sb="14" eb="16">
      <t>コヨウ</t>
    </rPh>
    <rPh sb="18" eb="20">
      <t>バアイ</t>
    </rPh>
    <rPh sb="23" eb="25">
      <t>コヨウ</t>
    </rPh>
    <rPh sb="27" eb="30">
      <t>ニンズウブン</t>
    </rPh>
    <phoneticPr fontId="11"/>
  </si>
  <si>
    <t>有期雇用人材の職務と主な経歴</t>
    <rPh sb="0" eb="2">
      <t>ユウキ</t>
    </rPh>
    <rPh sb="2" eb="4">
      <t>コヨウ</t>
    </rPh>
    <rPh sb="4" eb="6">
      <t>ジンザイ</t>
    </rPh>
    <rPh sb="7" eb="9">
      <t>ショクム</t>
    </rPh>
    <rPh sb="10" eb="11">
      <t>オモ</t>
    </rPh>
    <rPh sb="12" eb="14">
      <t>ケイレキ</t>
    </rPh>
    <phoneticPr fontId="23"/>
  </si>
  <si>
    <t>(フリガナ)</t>
    <phoneticPr fontId="23"/>
  </si>
  <si>
    <t>氏名</t>
  </si>
  <si>
    <t>所属・役職</t>
    <rPh sb="0" eb="2">
      <t>ショゾク</t>
    </rPh>
    <rPh sb="3" eb="5">
      <t>ヤクショク</t>
    </rPh>
    <phoneticPr fontId="23"/>
  </si>
  <si>
    <t>　常勤（任期あり）</t>
  </si>
  <si>
    <t>任　期：令和　年　月　日～令和　年　月　日</t>
    <rPh sb="4" eb="6">
      <t>レイワ</t>
    </rPh>
    <rPh sb="13" eb="15">
      <t>レイワ</t>
    </rPh>
    <phoneticPr fontId="23"/>
  </si>
  <si>
    <t>　非常勤</t>
    <phoneticPr fontId="23"/>
  </si>
  <si>
    <t xml:space="preserve">担当業務
（連携先での
活動計画）
</t>
    <rPh sb="6" eb="8">
      <t>レンケイ</t>
    </rPh>
    <rPh sb="8" eb="9">
      <t>サキ</t>
    </rPh>
    <rPh sb="12" eb="14">
      <t>カツドウ</t>
    </rPh>
    <rPh sb="14" eb="16">
      <t>ケイカク</t>
    </rPh>
    <phoneticPr fontId="11"/>
  </si>
  <si>
    <t>経歴</t>
    <phoneticPr fontId="23"/>
  </si>
  <si>
    <t>期間</t>
    <phoneticPr fontId="23"/>
  </si>
  <si>
    <t>所属及び職務内容</t>
  </si>
  <si>
    <t>　　年　月　日から</t>
    <phoneticPr fontId="23"/>
  </si>
  <si>
    <t>　　年　月　日まで</t>
    <rPh sb="2" eb="3">
      <t>ネン</t>
    </rPh>
    <rPh sb="4" eb="5">
      <t>ツキ</t>
    </rPh>
    <rPh sb="6" eb="7">
      <t>ヒ</t>
    </rPh>
    <phoneticPr fontId="23"/>
  </si>
  <si>
    <t>　</t>
    <phoneticPr fontId="11"/>
  </si>
  <si>
    <t>これまで
携わったことのある文化事業</t>
    <rPh sb="14" eb="16">
      <t>ブンカ</t>
    </rPh>
    <rPh sb="16" eb="17">
      <t>コト</t>
    </rPh>
    <rPh sb="17" eb="18">
      <t>ギョウ</t>
    </rPh>
    <phoneticPr fontId="23"/>
  </si>
  <si>
    <t>日付（　年　月）</t>
    <rPh sb="0" eb="2">
      <t>ヒヅケ</t>
    </rPh>
    <rPh sb="4" eb="5">
      <t>ネン</t>
    </rPh>
    <rPh sb="6" eb="7">
      <t>ツキ</t>
    </rPh>
    <phoneticPr fontId="23"/>
  </si>
  <si>
    <t>事業名</t>
    <rPh sb="0" eb="2">
      <t>ジギョウ</t>
    </rPh>
    <rPh sb="2" eb="3">
      <t>メイ</t>
    </rPh>
    <phoneticPr fontId="23"/>
  </si>
  <si>
    <t>役職・担当等</t>
    <rPh sb="0" eb="2">
      <t>ヤクショク</t>
    </rPh>
    <rPh sb="3" eb="5">
      <t>タントウ</t>
    </rPh>
    <rPh sb="5" eb="6">
      <t>ナド</t>
    </rPh>
    <phoneticPr fontId="23"/>
  </si>
  <si>
    <t>備考</t>
  </si>
  <si>
    <t>※　１人あたり１ページに収まるように記入すること。なお、複数人の場合は，この頁をコピーして追加してください。</t>
    <rPh sb="3" eb="4">
      <t>ニン</t>
    </rPh>
    <rPh sb="12" eb="13">
      <t>オサ</t>
    </rPh>
    <rPh sb="18" eb="20">
      <t>キニュウ</t>
    </rPh>
    <rPh sb="28" eb="30">
      <t>フクスウ</t>
    </rPh>
    <rPh sb="30" eb="31">
      <t>ニン</t>
    </rPh>
    <rPh sb="32" eb="34">
      <t>バアイ</t>
    </rPh>
    <rPh sb="38" eb="39">
      <t>ペイジ</t>
    </rPh>
    <rPh sb="45" eb="47">
      <t>ツイカ</t>
    </rPh>
    <phoneticPr fontId="23"/>
  </si>
  <si>
    <t>※　有期雇用職員の雇用を計画する場合は、人事規程・規則等の根拠を添付して提出すること。</t>
    <phoneticPr fontId="23"/>
  </si>
  <si>
    <t>別紙2</t>
    <rPh sb="0" eb="2">
      <t>ベッシ</t>
    </rPh>
    <phoneticPr fontId="11"/>
  </si>
  <si>
    <t>全体計画書①</t>
    <rPh sb="0" eb="2">
      <t>ゼンタイ</t>
    </rPh>
    <rPh sb="2" eb="5">
      <t>ケイカクショ</t>
    </rPh>
    <phoneticPr fontId="11"/>
  </si>
  <si>
    <t>A.事業の名称</t>
    <rPh sb="2" eb="4">
      <t>ジギョウ</t>
    </rPh>
    <rPh sb="5" eb="7">
      <t>メイショウ</t>
    </rPh>
    <phoneticPr fontId="11"/>
  </si>
  <si>
    <t>B.事業の種類</t>
    <rPh sb="5" eb="7">
      <t>シュルイ</t>
    </rPh>
    <phoneticPr fontId="11"/>
  </si>
  <si>
    <t xml:space="preserve">
C.取組項目
</t>
    <rPh sb="3" eb="5">
      <t>トリクミ</t>
    </rPh>
    <rPh sb="5" eb="7">
      <t>コウモク</t>
    </rPh>
    <phoneticPr fontId="11"/>
  </si>
  <si>
    <t>※上記「C.取組項目」で「g.その他」を選択した場合は、その概要を具体的に記載</t>
    <rPh sb="1" eb="3">
      <t>ジョウキ</t>
    </rPh>
    <rPh sb="6" eb="8">
      <t>トリクミ</t>
    </rPh>
    <rPh sb="8" eb="10">
      <t>コウモク</t>
    </rPh>
    <rPh sb="17" eb="18">
      <t>タ</t>
    </rPh>
    <rPh sb="20" eb="22">
      <t>センタク</t>
    </rPh>
    <rPh sb="24" eb="26">
      <t>バアイ</t>
    </rPh>
    <rPh sb="30" eb="32">
      <t>ガイヨウ</t>
    </rPh>
    <rPh sb="33" eb="36">
      <t>グタイテキ</t>
    </rPh>
    <rPh sb="37" eb="39">
      <t>キサイ</t>
    </rPh>
    <phoneticPr fontId="11"/>
  </si>
  <si>
    <t>新規・継続</t>
    <rPh sb="0" eb="2">
      <t>シンキ</t>
    </rPh>
    <rPh sb="3" eb="5">
      <t>ケイゾク</t>
    </rPh>
    <phoneticPr fontId="11"/>
  </si>
  <si>
    <t>１年目（令和●年度）の取組概要</t>
    <rPh sb="1" eb="3">
      <t>ネンメ</t>
    </rPh>
    <rPh sb="4" eb="6">
      <t>レイワ</t>
    </rPh>
    <rPh sb="7" eb="9">
      <t>ネンド</t>
    </rPh>
    <rPh sb="11" eb="13">
      <t>トリクミ</t>
    </rPh>
    <rPh sb="13" eb="15">
      <t>ガイヨウ</t>
    </rPh>
    <phoneticPr fontId="11"/>
  </si>
  <si>
    <t>２年目（令和●年度）の取組概要</t>
    <rPh sb="1" eb="3">
      <t>ネンメ</t>
    </rPh>
    <rPh sb="4" eb="6">
      <t>レイワ</t>
    </rPh>
    <rPh sb="7" eb="9">
      <t>ネンド</t>
    </rPh>
    <rPh sb="11" eb="13">
      <t>トリクミ</t>
    </rPh>
    <rPh sb="13" eb="15">
      <t>ガイヨウ</t>
    </rPh>
    <phoneticPr fontId="11"/>
  </si>
  <si>
    <t>３年目（令和●年度）の取組概要</t>
    <rPh sb="1" eb="3">
      <t>ネンメ</t>
    </rPh>
    <rPh sb="4" eb="6">
      <t>レイワ</t>
    </rPh>
    <rPh sb="7" eb="9">
      <t>ネンド</t>
    </rPh>
    <rPh sb="11" eb="13">
      <t>トリクミ</t>
    </rPh>
    <rPh sb="13" eb="15">
      <t>ガイヨウ</t>
    </rPh>
    <phoneticPr fontId="11"/>
  </si>
  <si>
    <t>４年目（令和●年度）以降の事業構想</t>
    <rPh sb="1" eb="3">
      <t>ネンメ</t>
    </rPh>
    <rPh sb="4" eb="6">
      <t>レイワ</t>
    </rPh>
    <rPh sb="7" eb="9">
      <t>ネンド</t>
    </rPh>
    <rPh sb="10" eb="12">
      <t>イコウ</t>
    </rPh>
    <rPh sb="13" eb="15">
      <t>ジギョウ</t>
    </rPh>
    <rPh sb="15" eb="17">
      <t>コウソウ</t>
    </rPh>
    <phoneticPr fontId="11"/>
  </si>
  <si>
    <t>※本紙については１枚に収まるように記入してください。文字の大きさは10pt以上</t>
    <phoneticPr fontId="11"/>
  </si>
  <si>
    <t>別紙3-1</t>
    <rPh sb="0" eb="2">
      <t>ベッシ</t>
    </rPh>
    <phoneticPr fontId="23"/>
  </si>
  <si>
    <t>事業計画書①（実施日程表）</t>
    <rPh sb="0" eb="5">
      <t>ジギョウケイカクショ</t>
    </rPh>
    <rPh sb="7" eb="8">
      <t>ジツ</t>
    </rPh>
    <rPh sb="8" eb="9">
      <t>セ</t>
    </rPh>
    <rPh sb="9" eb="11">
      <t>ニッテイ</t>
    </rPh>
    <rPh sb="11" eb="12">
      <t>ヒョウ</t>
    </rPh>
    <phoneticPr fontId="23"/>
  </si>
  <si>
    <t>４月</t>
    <rPh sb="1" eb="2">
      <t>ガツ</t>
    </rPh>
    <phoneticPr fontId="11"/>
  </si>
  <si>
    <t>５月</t>
  </si>
  <si>
    <t>６月</t>
  </si>
  <si>
    <t>７月</t>
  </si>
  <si>
    <t>８月</t>
  </si>
  <si>
    <t>９月</t>
  </si>
  <si>
    <t>１０月</t>
  </si>
  <si>
    <t>１１月</t>
  </si>
  <si>
    <t>１２月</t>
  </si>
  <si>
    <t>１月</t>
  </si>
  <si>
    <t>２月</t>
  </si>
  <si>
    <t>上
旬</t>
    <rPh sb="0" eb="1">
      <t>ウエ</t>
    </rPh>
    <rPh sb="2" eb="3">
      <t>シュン</t>
    </rPh>
    <phoneticPr fontId="11"/>
  </si>
  <si>
    <t>中
旬</t>
    <rPh sb="0" eb="1">
      <t>ナカ</t>
    </rPh>
    <rPh sb="2" eb="3">
      <t>シュン</t>
    </rPh>
    <phoneticPr fontId="11"/>
  </si>
  <si>
    <t>下
旬</t>
    <rPh sb="0" eb="1">
      <t>シタ</t>
    </rPh>
    <rPh sb="2" eb="3">
      <t>シュン</t>
    </rPh>
    <phoneticPr fontId="11"/>
  </si>
  <si>
    <t>別紙3-2</t>
    <rPh sb="0" eb="2">
      <t>ベッシ</t>
    </rPh>
    <phoneticPr fontId="11"/>
  </si>
  <si>
    <t>事業計画書（具体的な活動内容）</t>
    <rPh sb="0" eb="5">
      <t>ジギョウケイカクショ</t>
    </rPh>
    <rPh sb="6" eb="9">
      <t>グタイテキ</t>
    </rPh>
    <rPh sb="10" eb="12">
      <t>カツドウ</t>
    </rPh>
    <rPh sb="12" eb="14">
      <t>ナイヨウ</t>
    </rPh>
    <phoneticPr fontId="11"/>
  </si>
  <si>
    <t>活動名</t>
    <rPh sb="0" eb="3">
      <t>カツドウメイ</t>
    </rPh>
    <phoneticPr fontId="11"/>
  </si>
  <si>
    <t>事項①</t>
    <rPh sb="0" eb="2">
      <t>ジコウ</t>
    </rPh>
    <phoneticPr fontId="11"/>
  </si>
  <si>
    <t>事項名</t>
    <rPh sb="0" eb="2">
      <t>ジコウ</t>
    </rPh>
    <rPh sb="2" eb="3">
      <t>メイ</t>
    </rPh>
    <phoneticPr fontId="11"/>
  </si>
  <si>
    <t>実施時期</t>
    <rPh sb="0" eb="2">
      <t>ジッシ</t>
    </rPh>
    <rPh sb="2" eb="4">
      <t>ジキ</t>
    </rPh>
    <phoneticPr fontId="11"/>
  </si>
  <si>
    <t>実施場所</t>
    <phoneticPr fontId="11"/>
  </si>
  <si>
    <t>講師・
出席者等名</t>
    <rPh sb="0" eb="2">
      <t>コウシ</t>
    </rPh>
    <rPh sb="4" eb="7">
      <t>シュッセキシャ</t>
    </rPh>
    <rPh sb="7" eb="8">
      <t>トウ</t>
    </rPh>
    <rPh sb="8" eb="9">
      <t>メイ</t>
    </rPh>
    <phoneticPr fontId="11"/>
  </si>
  <si>
    <t>役割</t>
    <rPh sb="0" eb="2">
      <t>ヤクワリ</t>
    </rPh>
    <phoneticPr fontId="11"/>
  </si>
  <si>
    <t>対象者・
参加予定人数</t>
    <rPh sb="0" eb="3">
      <t>タイショウシャ</t>
    </rPh>
    <rPh sb="5" eb="11">
      <t>サンカヨテイニンズウ</t>
    </rPh>
    <phoneticPr fontId="11"/>
  </si>
  <si>
    <r>
      <t xml:space="preserve">事項の目的
</t>
    </r>
    <r>
      <rPr>
        <sz val="10"/>
        <color theme="1"/>
        <rFont val="ＭＳ 明朝"/>
        <family val="1"/>
        <charset val="128"/>
      </rPr>
      <t>(アウトプットと
期待効果)</t>
    </r>
    <rPh sb="0" eb="2">
      <t>ジコウ</t>
    </rPh>
    <rPh sb="3" eb="5">
      <t>モクテキ</t>
    </rPh>
    <rPh sb="15" eb="17">
      <t>キタイ</t>
    </rPh>
    <rPh sb="17" eb="19">
      <t>コウカ</t>
    </rPh>
    <phoneticPr fontId="11"/>
  </si>
  <si>
    <t>実施内容</t>
    <rPh sb="0" eb="2">
      <t>ジッシ</t>
    </rPh>
    <rPh sb="2" eb="4">
      <t>ナイヨウ</t>
    </rPh>
    <phoneticPr fontId="11"/>
  </si>
  <si>
    <t>事項②</t>
    <phoneticPr fontId="11"/>
  </si>
  <si>
    <t>内容</t>
    <rPh sb="0" eb="2">
      <t>ナイヨウ</t>
    </rPh>
    <phoneticPr fontId="11"/>
  </si>
  <si>
    <t>別紙4-1</t>
    <rPh sb="0" eb="2">
      <t>ベッシ</t>
    </rPh>
    <phoneticPr fontId="23"/>
  </si>
  <si>
    <t>区分</t>
    <rPh sb="0" eb="2">
      <t>クブン</t>
    </rPh>
    <phoneticPr fontId="23"/>
  </si>
  <si>
    <t>控除税額</t>
    <rPh sb="0" eb="2">
      <t>コウジョ</t>
    </rPh>
    <rPh sb="2" eb="4">
      <t>ゼイガク</t>
    </rPh>
    <phoneticPr fontId="23"/>
  </si>
  <si>
    <t>収支計算書①</t>
    <rPh sb="0" eb="2">
      <t>シュウシ</t>
    </rPh>
    <rPh sb="2" eb="3">
      <t>ケイ</t>
    </rPh>
    <rPh sb="3" eb="4">
      <t>サン</t>
    </rPh>
    <rPh sb="4" eb="5">
      <t>ショ</t>
    </rPh>
    <phoneticPr fontId="23"/>
  </si>
  <si>
    <t>ア</t>
    <phoneticPr fontId="23"/>
  </si>
  <si>
    <t>ア</t>
    <phoneticPr fontId="11"/>
  </si>
  <si>
    <t>ア　課税事業者</t>
    <phoneticPr fontId="11"/>
  </si>
  <si>
    <t>＜取組区分＞</t>
    <rPh sb="1" eb="3">
      <t>トリクミ</t>
    </rPh>
    <rPh sb="3" eb="5">
      <t>クブン</t>
    </rPh>
    <phoneticPr fontId="23"/>
  </si>
  <si>
    <t>新規or継続</t>
    <rPh sb="0" eb="2">
      <t>シンキ</t>
    </rPh>
    <rPh sb="4" eb="6">
      <t>ケイゾク</t>
    </rPh>
    <phoneticPr fontId="11"/>
  </si>
  <si>
    <t>イ</t>
    <phoneticPr fontId="23"/>
  </si>
  <si>
    <t>イ</t>
    <phoneticPr fontId="11"/>
  </si>
  <si>
    <t>イ　簡易課税事業者</t>
    <phoneticPr fontId="11"/>
  </si>
  <si>
    <t>○消費税等仕入控除税額の取扱い</t>
    <phoneticPr fontId="11"/>
  </si>
  <si>
    <t>ウ</t>
    <phoneticPr fontId="23"/>
  </si>
  <si>
    <t>ウ</t>
    <phoneticPr fontId="11"/>
  </si>
  <si>
    <t>ウ　免税・非課税事業者者</t>
    <phoneticPr fontId="11"/>
  </si>
  <si>
    <t>エ</t>
    <phoneticPr fontId="23"/>
  </si>
  <si>
    <t>エ</t>
    <phoneticPr fontId="11"/>
  </si>
  <si>
    <t>エ　課税事業者ではあるが，その他条件により消費税等仕入控除調整を行わない事業者</t>
    <phoneticPr fontId="11"/>
  </si>
  <si>
    <t>オ</t>
    <phoneticPr fontId="23"/>
  </si>
  <si>
    <t>オ</t>
    <phoneticPr fontId="11"/>
  </si>
  <si>
    <t>オ　現時点ではわからない</t>
    <phoneticPr fontId="11"/>
  </si>
  <si>
    <t>＜収入の部＞</t>
    <phoneticPr fontId="23"/>
  </si>
  <si>
    <t>（単位：円）</t>
    <phoneticPr fontId="23"/>
  </si>
  <si>
    <t>経費区分</t>
    <rPh sb="0" eb="2">
      <t>ケイヒ</t>
    </rPh>
    <phoneticPr fontId="23"/>
  </si>
  <si>
    <t>収入総額
（（A）＋（D））</t>
    <rPh sb="0" eb="2">
      <t>シュウニュウ</t>
    </rPh>
    <rPh sb="2" eb="4">
      <t>ソウガク</t>
    </rPh>
    <phoneticPr fontId="23"/>
  </si>
  <si>
    <t>補助対象外経費</t>
    <rPh sb="0" eb="5">
      <t>ホジョタイショウガイ</t>
    </rPh>
    <rPh sb="5" eb="7">
      <t>ケイヒ</t>
    </rPh>
    <phoneticPr fontId="23"/>
  </si>
  <si>
    <t>補助対象経費
（（（A）+（D））-（（c）+(f））-（（b）の合計））</t>
    <rPh sb="0" eb="2">
      <t>ホジョ</t>
    </rPh>
    <rPh sb="2" eb="4">
      <t>タイショウ</t>
    </rPh>
    <rPh sb="4" eb="6">
      <t>ケイヒ</t>
    </rPh>
    <phoneticPr fontId="23"/>
  </si>
  <si>
    <t>国庫補助要望額</t>
    <rPh sb="0" eb="2">
      <t>コッコ</t>
    </rPh>
    <rPh sb="2" eb="4">
      <t>ホジョ</t>
    </rPh>
    <rPh sb="4" eb="6">
      <t>ヨウボウ</t>
    </rPh>
    <rPh sb="6" eb="7">
      <t>ガク</t>
    </rPh>
    <phoneticPr fontId="23"/>
  </si>
  <si>
    <t>自己負担額</t>
    <rPh sb="0" eb="5">
      <t>ジコフタンガク</t>
    </rPh>
    <phoneticPr fontId="23"/>
  </si>
  <si>
    <t>消費税等
仕入控除税額
（（C）＋（F））</t>
    <phoneticPr fontId="23"/>
  </si>
  <si>
    <t>国庫補助以外の額
（（b）の総額）</t>
    <phoneticPr fontId="23"/>
  </si>
  <si>
    <t>収入額</t>
    <rPh sb="0" eb="2">
      <t>シュウニュウ</t>
    </rPh>
    <rPh sb="2" eb="3">
      <t>ガク</t>
    </rPh>
    <phoneticPr fontId="23"/>
  </si>
  <si>
    <t>＜支出の部＞</t>
    <phoneticPr fontId="23"/>
  </si>
  <si>
    <t>　　　　　　                     経費内訳　　         　
　　経費区分</t>
    <rPh sb="27" eb="29">
      <t>ケイヒ</t>
    </rPh>
    <rPh sb="29" eb="31">
      <t>ウチワケ</t>
    </rPh>
    <rPh sb="47" eb="49">
      <t>ケイヒ</t>
    </rPh>
    <rPh sb="49" eb="51">
      <t>クブン</t>
    </rPh>
    <phoneticPr fontId="23"/>
  </si>
  <si>
    <t>支出予定総額（a）</t>
    <phoneticPr fontId="23"/>
  </si>
  <si>
    <t xml:space="preserve">
国庫補助以外の
対象経費（b）</t>
    <rPh sb="5" eb="7">
      <t>イガイ</t>
    </rPh>
    <rPh sb="9" eb="11">
      <t>タイショウ</t>
    </rPh>
    <rPh sb="11" eb="13">
      <t>ケイヒ</t>
    </rPh>
    <phoneticPr fontId="23"/>
  </si>
  <si>
    <t>補助対象経費
（（a）－（b））</t>
    <rPh sb="0" eb="2">
      <t>ホジョ</t>
    </rPh>
    <rPh sb="2" eb="4">
      <t>タイショウ</t>
    </rPh>
    <rPh sb="4" eb="6">
      <t>ケイヒ</t>
    </rPh>
    <phoneticPr fontId="23"/>
  </si>
  <si>
    <t>主たる事業費</t>
    <rPh sb="0" eb="1">
      <t>シュ</t>
    </rPh>
    <rPh sb="3" eb="6">
      <t>ジギョウヒ</t>
    </rPh>
    <phoneticPr fontId="23"/>
  </si>
  <si>
    <t>賃金</t>
    <rPh sb="0" eb="2">
      <t>チンギン</t>
    </rPh>
    <phoneticPr fontId="23"/>
  </si>
  <si>
    <t>共済費</t>
    <rPh sb="0" eb="2">
      <t>キョウサイ</t>
    </rPh>
    <rPh sb="2" eb="3">
      <t>ヒ</t>
    </rPh>
    <phoneticPr fontId="23"/>
  </si>
  <si>
    <t>報償費</t>
    <rPh sb="0" eb="3">
      <t>ホウショウヒ</t>
    </rPh>
    <phoneticPr fontId="23"/>
  </si>
  <si>
    <t>旅費</t>
    <rPh sb="0" eb="2">
      <t>リョヒ</t>
    </rPh>
    <phoneticPr fontId="23"/>
  </si>
  <si>
    <t>使用料及び借料</t>
    <rPh sb="0" eb="3">
      <t>シヨウリョウ</t>
    </rPh>
    <rPh sb="3" eb="4">
      <t>オヨ</t>
    </rPh>
    <rPh sb="5" eb="7">
      <t>シャクリョウ</t>
    </rPh>
    <phoneticPr fontId="23"/>
  </si>
  <si>
    <t>役務費</t>
    <rPh sb="0" eb="2">
      <t>エキム</t>
    </rPh>
    <rPh sb="2" eb="3">
      <t>ヒ</t>
    </rPh>
    <phoneticPr fontId="23"/>
  </si>
  <si>
    <t>委託費</t>
    <rPh sb="0" eb="2">
      <t>イタク</t>
    </rPh>
    <rPh sb="2" eb="3">
      <t>ヒ</t>
    </rPh>
    <phoneticPr fontId="23"/>
  </si>
  <si>
    <t>請負費</t>
    <rPh sb="0" eb="2">
      <t>ウケオイ</t>
    </rPh>
    <rPh sb="2" eb="3">
      <t>ヒ</t>
    </rPh>
    <phoneticPr fontId="23"/>
  </si>
  <si>
    <t>需用費</t>
    <rPh sb="0" eb="3">
      <t>ジュヨウヒ</t>
    </rPh>
    <phoneticPr fontId="23"/>
  </si>
  <si>
    <r>
      <t xml:space="preserve">小計 </t>
    </r>
    <r>
      <rPr>
        <sz val="10"/>
        <rFont val="ＭＳ Ｐ明朝"/>
        <family val="1"/>
        <charset val="128"/>
      </rPr>
      <t>(A)</t>
    </r>
    <rPh sb="0" eb="2">
      <t>ショウケイ</t>
    </rPh>
    <phoneticPr fontId="23"/>
  </si>
  <si>
    <r>
      <t>うち課税対象外経費</t>
    </r>
    <r>
      <rPr>
        <sz val="10"/>
        <rFont val="ＭＳ Ｐ明朝"/>
        <family val="1"/>
        <charset val="128"/>
      </rPr>
      <t>(B）</t>
    </r>
    <phoneticPr fontId="23"/>
  </si>
  <si>
    <t>消費税等仕入控除税額（c）
{(A)-(B)}×10/110</t>
    <phoneticPr fontId="23"/>
  </si>
  <si>
    <t>その他の経費（事務費）</t>
    <rPh sb="2" eb="3">
      <t>タ</t>
    </rPh>
    <rPh sb="4" eb="6">
      <t>ケイヒ</t>
    </rPh>
    <phoneticPr fontId="23"/>
  </si>
  <si>
    <r>
      <t xml:space="preserve">小計 </t>
    </r>
    <r>
      <rPr>
        <sz val="10"/>
        <rFont val="ＭＳ Ｐ明朝"/>
        <family val="1"/>
        <charset val="128"/>
      </rPr>
      <t>(D)</t>
    </r>
    <rPh sb="0" eb="2">
      <t>ショウケイ</t>
    </rPh>
    <phoneticPr fontId="23"/>
  </si>
  <si>
    <r>
      <t>うち課税対象外経費</t>
    </r>
    <r>
      <rPr>
        <sz val="10"/>
        <rFont val="ＭＳ Ｐ明朝"/>
        <family val="1"/>
        <charset val="128"/>
      </rPr>
      <t>(E)</t>
    </r>
    <phoneticPr fontId="23"/>
  </si>
  <si>
    <t>消費税等仕入控除税額（f）
{(D)-(E)}×10/110</t>
    <phoneticPr fontId="23"/>
  </si>
  <si>
    <t>支出総額［経費合計］　（総事業費）（（A）+（D））</t>
    <rPh sb="12" eb="16">
      <t>ソウジギョウヒ</t>
    </rPh>
    <phoneticPr fontId="23"/>
  </si>
  <si>
    <t>課税対象外経費合計（（B）+（E））</t>
    <rPh sb="0" eb="2">
      <t>カゼイ</t>
    </rPh>
    <rPh sb="2" eb="4">
      <t>タイショウ</t>
    </rPh>
    <rPh sb="4" eb="5">
      <t>ガイ</t>
    </rPh>
    <rPh sb="5" eb="7">
      <t>ケイヒ</t>
    </rPh>
    <rPh sb="7" eb="9">
      <t>ゴウケイ</t>
    </rPh>
    <phoneticPr fontId="23"/>
  </si>
  <si>
    <t>補助対象外経費</t>
    <rPh sb="0" eb="2">
      <t>ホジョ</t>
    </rPh>
    <rPh sb="2" eb="5">
      <t>タイショウガイ</t>
    </rPh>
    <rPh sb="5" eb="7">
      <t>ケイヒ</t>
    </rPh>
    <phoneticPr fontId="23"/>
  </si>
  <si>
    <t>消費税等仕入控除税額合計
（（c）+(f））</t>
    <phoneticPr fontId="23"/>
  </si>
  <si>
    <t>国庫補助以外の額合計
（（b）の合計）</t>
    <rPh sb="8" eb="10">
      <t>ゴウケイ</t>
    </rPh>
    <rPh sb="16" eb="18">
      <t>ゴウケイ</t>
    </rPh>
    <phoneticPr fontId="23"/>
  </si>
  <si>
    <t>補助対象経費合計
（（（A）+（D））-（（c）+(f））-（（b）の合計））</t>
    <rPh sb="0" eb="2">
      <t>ホジョ</t>
    </rPh>
    <rPh sb="2" eb="4">
      <t>タイショウ</t>
    </rPh>
    <rPh sb="4" eb="6">
      <t>ケイヒ</t>
    </rPh>
    <rPh sb="6" eb="8">
      <t>ゴウケイ</t>
    </rPh>
    <phoneticPr fontId="23"/>
  </si>
  <si>
    <r>
      <t xml:space="preserve"> ※消費税等仕入控除税額の控除について    
　　事業費、事務費の内，消費税・地方消費税より仕入控除税額については本補助金の補助対象とはなりません。　
　　消費税等仕入控除調整を行う課税事業者の補助対象経費は下記の通り計算されます。
　　・確認事項「ア」に該当する事業者：(C)=(A)-{(A)－(B)}×10/110
　　・確認事項「イ」～「オ」に該当する事業者　：(C)=(A)</t>
    </r>
    <r>
      <rPr>
        <sz val="9"/>
        <color indexed="10"/>
        <rFont val="ＭＳ Ｐ明朝"/>
        <family val="1"/>
        <charset val="128"/>
      </rPr>
      <t>　</t>
    </r>
    <r>
      <rPr>
        <sz val="9"/>
        <rFont val="ＭＳ Ｐ明朝"/>
        <family val="1"/>
        <charset val="128"/>
      </rPr>
      <t>（文化芸術振興費補助金（Innovate MUSEUM事業）交付要綱第12条2項参照）</t>
    </r>
    <rPh sb="2" eb="5">
      <t>ショウヒゼイ</t>
    </rPh>
    <rPh sb="5" eb="6">
      <t>トウ</t>
    </rPh>
    <rPh sb="6" eb="8">
      <t>シイレ</t>
    </rPh>
    <rPh sb="8" eb="10">
      <t>コウジョ</t>
    </rPh>
    <rPh sb="10" eb="12">
      <t>ゼイガク</t>
    </rPh>
    <rPh sb="13" eb="15">
      <t>コウジョ</t>
    </rPh>
    <rPh sb="26" eb="29">
      <t>ジギョウヒ</t>
    </rPh>
    <rPh sb="30" eb="33">
      <t>ジムヒ</t>
    </rPh>
    <rPh sb="34" eb="35">
      <t>ウチ</t>
    </rPh>
    <rPh sb="36" eb="39">
      <t>ショウヒゼイ</t>
    </rPh>
    <rPh sb="40" eb="42">
      <t>チホウ</t>
    </rPh>
    <rPh sb="42" eb="45">
      <t>ショウヒゼイ</t>
    </rPh>
    <rPh sb="51" eb="53">
      <t>ゼイガク</t>
    </rPh>
    <rPh sb="58" eb="59">
      <t>ホン</t>
    </rPh>
    <rPh sb="59" eb="62">
      <t>ホジョキン</t>
    </rPh>
    <rPh sb="63" eb="65">
      <t>ホジョ</t>
    </rPh>
    <rPh sb="65" eb="67">
      <t>タイショウ</t>
    </rPh>
    <rPh sb="90" eb="91">
      <t>オコナ</t>
    </rPh>
    <rPh sb="92" eb="94">
      <t>カゼイ</t>
    </rPh>
    <rPh sb="94" eb="97">
      <t>ジギョウシャ</t>
    </rPh>
    <rPh sb="121" eb="123">
      <t>カクニン</t>
    </rPh>
    <rPh sb="123" eb="125">
      <t>ジコウ</t>
    </rPh>
    <rPh sb="129" eb="131">
      <t>ガイトウ</t>
    </rPh>
    <rPh sb="133" eb="136">
      <t>ジギョウシャ</t>
    </rPh>
    <rPh sb="165" eb="167">
      <t>カクニン</t>
    </rPh>
    <rPh sb="167" eb="169">
      <t>ジコウ</t>
    </rPh>
    <rPh sb="177" eb="179">
      <t>ガイトウ</t>
    </rPh>
    <rPh sb="181" eb="184">
      <t>ジギョウシャ</t>
    </rPh>
    <rPh sb="221" eb="223">
      <t>ジギョウ</t>
    </rPh>
    <phoneticPr fontId="23"/>
  </si>
  <si>
    <t>別紙4-2</t>
    <phoneticPr fontId="11"/>
  </si>
  <si>
    <t>収支計算書②（明細）</t>
    <rPh sb="0" eb="5">
      <t>シュウシケイサンショ</t>
    </rPh>
    <rPh sb="7" eb="8">
      <t>メイ</t>
    </rPh>
    <rPh sb="8" eb="9">
      <t>ホソ</t>
    </rPh>
    <phoneticPr fontId="23"/>
  </si>
  <si>
    <t>【確認事項】  消費税等仕入控除税額の取扱いについて，以下のいずれに該当するか右欄に入力してください。</t>
    <rPh sb="34" eb="36">
      <t>ガイトウ</t>
    </rPh>
    <phoneticPr fontId="23"/>
  </si>
  <si>
    <r>
      <rPr>
        <b/>
        <sz val="10"/>
        <rFont val="ＭＳ 明朝"/>
        <family val="1"/>
        <charset val="128"/>
      </rPr>
      <t>ア</t>
    </r>
    <r>
      <rPr>
        <sz val="10"/>
        <rFont val="ＭＳ 明朝"/>
        <family val="1"/>
        <charset val="128"/>
      </rPr>
      <t>　課税事業者　　</t>
    </r>
    <r>
      <rPr>
        <b/>
        <sz val="10"/>
        <rFont val="ＭＳ 明朝"/>
        <family val="1"/>
        <charset val="128"/>
      </rPr>
      <t xml:space="preserve"> イ</t>
    </r>
    <r>
      <rPr>
        <sz val="10"/>
        <rFont val="ＭＳ 明朝"/>
        <family val="1"/>
        <charset val="128"/>
      </rPr>
      <t xml:space="preserve">　簡易課税事業者　　 </t>
    </r>
    <r>
      <rPr>
        <b/>
        <sz val="10"/>
        <rFont val="ＭＳ 明朝"/>
        <family val="1"/>
        <charset val="128"/>
      </rPr>
      <t>ウ</t>
    </r>
    <r>
      <rPr>
        <sz val="10"/>
        <rFont val="ＭＳ 明朝"/>
        <family val="1"/>
        <charset val="128"/>
      </rPr>
      <t>　免税・非課税事業者者　　</t>
    </r>
    <r>
      <rPr>
        <b/>
        <sz val="10"/>
        <rFont val="ＭＳ 明朝"/>
        <family val="1"/>
        <charset val="128"/>
      </rPr>
      <t>エ</t>
    </r>
    <r>
      <rPr>
        <sz val="10"/>
        <rFont val="ＭＳ 明朝"/>
        <family val="1"/>
        <charset val="128"/>
      </rPr>
      <t>　課税事業者ではあるが，その他条件により消費税等仕入控除調整を行わない事業者　　</t>
    </r>
    <r>
      <rPr>
        <b/>
        <sz val="10"/>
        <rFont val="ＭＳ 明朝"/>
        <family val="1"/>
        <charset val="128"/>
      </rPr>
      <t>オ</t>
    </r>
    <r>
      <rPr>
        <sz val="10"/>
        <rFont val="ＭＳ 明朝"/>
        <family val="1"/>
        <charset val="128"/>
      </rPr>
      <t>　現時点ではわからない</t>
    </r>
    <rPh sb="27" eb="30">
      <t>ヒカゼイ</t>
    </rPh>
    <phoneticPr fontId="23"/>
  </si>
  <si>
    <t>（単位：円）</t>
    <rPh sb="1" eb="3">
      <t>タンイ</t>
    </rPh>
    <rPh sb="4" eb="5">
      <t>エン</t>
    </rPh>
    <phoneticPr fontId="23"/>
  </si>
  <si>
    <t>項</t>
    <rPh sb="0" eb="1">
      <t>コウ</t>
    </rPh>
    <phoneticPr fontId="11"/>
  </si>
  <si>
    <t>目</t>
    <rPh sb="0" eb="1">
      <t>モク</t>
    </rPh>
    <phoneticPr fontId="23"/>
  </si>
  <si>
    <t>目の細分</t>
    <rPh sb="0" eb="1">
      <t>モク</t>
    </rPh>
    <rPh sb="2" eb="4">
      <t>サイブン</t>
    </rPh>
    <phoneticPr fontId="23"/>
  </si>
  <si>
    <t>実施項目</t>
    <rPh sb="0" eb="2">
      <t>ジッシ</t>
    </rPh>
    <rPh sb="2" eb="4">
      <t>コウモク</t>
    </rPh>
    <phoneticPr fontId="23"/>
  </si>
  <si>
    <t>内　　容</t>
    <rPh sb="0" eb="1">
      <t>ナイ</t>
    </rPh>
    <rPh sb="3" eb="4">
      <t>カタチ</t>
    </rPh>
    <phoneticPr fontId="23"/>
  </si>
  <si>
    <t>経　費　内　訳</t>
    <rPh sb="0" eb="1">
      <t>キョウ</t>
    </rPh>
    <rPh sb="2" eb="3">
      <t>ヒ</t>
    </rPh>
    <rPh sb="4" eb="5">
      <t>ナイ</t>
    </rPh>
    <rPh sb="6" eb="7">
      <t>ヤク</t>
    </rPh>
    <phoneticPr fontId="23"/>
  </si>
  <si>
    <t>支出予定
総額（a）</t>
    <rPh sb="0" eb="2">
      <t>シシュツ</t>
    </rPh>
    <rPh sb="2" eb="4">
      <t>ヨテイ</t>
    </rPh>
    <rPh sb="5" eb="7">
      <t>ソウガク</t>
    </rPh>
    <phoneticPr fontId="23"/>
  </si>
  <si>
    <t>(a)のうち自己負担金等国庫補助以外の額（b）</t>
    <rPh sb="6" eb="8">
      <t>ジコ</t>
    </rPh>
    <rPh sb="8" eb="12">
      <t>フタンキントウ</t>
    </rPh>
    <rPh sb="12" eb="14">
      <t>コッコ</t>
    </rPh>
    <rPh sb="14" eb="16">
      <t>ホジョ</t>
    </rPh>
    <rPh sb="16" eb="18">
      <t>イガイ</t>
    </rPh>
    <rPh sb="19" eb="20">
      <t>ガク</t>
    </rPh>
    <phoneticPr fontId="23"/>
  </si>
  <si>
    <t>(a)のうち
補助対象経費
（（a）－（b））</t>
    <rPh sb="7" eb="9">
      <t>ホジョ</t>
    </rPh>
    <rPh sb="8" eb="9">
      <t>ガク</t>
    </rPh>
    <rPh sb="9" eb="13">
      <t>タイショウケイヒ</t>
    </rPh>
    <phoneticPr fontId="23"/>
  </si>
  <si>
    <t>備 考</t>
    <rPh sb="0" eb="1">
      <t>ソナエ</t>
    </rPh>
    <rPh sb="2" eb="3">
      <t>コウ</t>
    </rPh>
    <phoneticPr fontId="23"/>
  </si>
  <si>
    <t>数量</t>
    <rPh sb="0" eb="2">
      <t>スウリョウ</t>
    </rPh>
    <phoneticPr fontId="23"/>
  </si>
  <si>
    <t>単価</t>
    <rPh sb="0" eb="2">
      <t>タンカ</t>
    </rPh>
    <phoneticPr fontId="23"/>
  </si>
  <si>
    <t>課税
対象外</t>
    <rPh sb="0" eb="1">
      <t>カゼイ</t>
    </rPh>
    <rPh sb="3" eb="6">
      <t>タイショウガイ</t>
    </rPh>
    <phoneticPr fontId="23"/>
  </si>
  <si>
    <t>員数・単価の説明
一式の内訳等</t>
    <phoneticPr fontId="23"/>
  </si>
  <si>
    <t>事業費（主たる事業費）</t>
    <rPh sb="0" eb="3">
      <t>ジギョウヒ</t>
    </rPh>
    <rPh sb="4" eb="5">
      <t>シュ</t>
    </rPh>
    <rPh sb="7" eb="10">
      <t>ジギョウヒ</t>
    </rPh>
    <phoneticPr fontId="11"/>
  </si>
  <si>
    <t>賃金</t>
  </si>
  <si>
    <t>賃金小計</t>
    <rPh sb="0" eb="2">
      <t>チンギン</t>
    </rPh>
    <phoneticPr fontId="23"/>
  </si>
  <si>
    <t>共済費</t>
  </si>
  <si>
    <t>共催費小計</t>
    <rPh sb="0" eb="2">
      <t>キョウサイ</t>
    </rPh>
    <rPh sb="2" eb="3">
      <t>ヒ</t>
    </rPh>
    <rPh sb="3" eb="5">
      <t>ショウケイ</t>
    </rPh>
    <phoneticPr fontId="23"/>
  </si>
  <si>
    <t>報償費</t>
  </si>
  <si>
    <t>報償費小計</t>
    <rPh sb="0" eb="3">
      <t>ホウショウヒ</t>
    </rPh>
    <phoneticPr fontId="23"/>
  </si>
  <si>
    <t>旅費</t>
  </si>
  <si>
    <t>旅費小計</t>
    <rPh sb="0" eb="2">
      <t>リョヒ</t>
    </rPh>
    <phoneticPr fontId="23"/>
  </si>
  <si>
    <t>使用料
及び借料</t>
    <phoneticPr fontId="11"/>
  </si>
  <si>
    <t>使用料及び借料小計</t>
    <rPh sb="0" eb="3">
      <t>シヨウリョウ</t>
    </rPh>
    <rPh sb="3" eb="4">
      <t>オヨ</t>
    </rPh>
    <rPh sb="5" eb="7">
      <t>シャクリョウ</t>
    </rPh>
    <rPh sb="7" eb="9">
      <t>ショウケイ</t>
    </rPh>
    <phoneticPr fontId="23"/>
  </si>
  <si>
    <t>役務費</t>
  </si>
  <si>
    <t>役務費小計</t>
    <rPh sb="0" eb="3">
      <t>エキムヒ</t>
    </rPh>
    <rPh sb="3" eb="5">
      <t>ショウケイ</t>
    </rPh>
    <phoneticPr fontId="23"/>
  </si>
  <si>
    <t>委託費</t>
  </si>
  <si>
    <t>委託費小計</t>
    <rPh sb="0" eb="3">
      <t>イタクヒ</t>
    </rPh>
    <rPh sb="3" eb="5">
      <t>ショウケイ</t>
    </rPh>
    <phoneticPr fontId="23"/>
  </si>
  <si>
    <t>請負費</t>
  </si>
  <si>
    <t>請負費小計</t>
    <rPh sb="0" eb="3">
      <t>ウケオイヒ</t>
    </rPh>
    <rPh sb="3" eb="5">
      <t>ショウケイ</t>
    </rPh>
    <phoneticPr fontId="23"/>
  </si>
  <si>
    <t>需用費</t>
  </si>
  <si>
    <t>需用費小計</t>
    <rPh sb="0" eb="3">
      <t>ジュヨウヒ</t>
    </rPh>
    <rPh sb="3" eb="5">
      <t>ショウケイ</t>
    </rPh>
    <phoneticPr fontId="23"/>
  </si>
  <si>
    <t>事業費（主たる事業費）小計（A）</t>
    <phoneticPr fontId="11"/>
  </si>
  <si>
    <t>（A）のうち消費税非課税・不課税となる補助対象経費の額（B）</t>
    <rPh sb="6" eb="9">
      <t>ショウヒゼイ</t>
    </rPh>
    <rPh sb="9" eb="12">
      <t>ヒカゼイ</t>
    </rPh>
    <rPh sb="13" eb="16">
      <t>フカゼイ</t>
    </rPh>
    <rPh sb="19" eb="25">
      <t>ホジョタイショウケイヒ</t>
    </rPh>
    <rPh sb="26" eb="27">
      <t>ガク</t>
    </rPh>
    <phoneticPr fontId="11"/>
  </si>
  <si>
    <t>消費税等仕入れ控除税額控除後補助対象経費（C）</t>
    <rPh sb="0" eb="4">
      <t>ショウヒゼイトウ</t>
    </rPh>
    <rPh sb="4" eb="6">
      <t>シイ</t>
    </rPh>
    <rPh sb="7" eb="11">
      <t>コウジョゼイガク</t>
    </rPh>
    <rPh sb="11" eb="14">
      <t>コウジョゴ</t>
    </rPh>
    <rPh sb="14" eb="16">
      <t>ホジョ</t>
    </rPh>
    <rPh sb="16" eb="18">
      <t>タイショウ</t>
    </rPh>
    <rPh sb="18" eb="20">
      <t>ケイヒ</t>
    </rPh>
    <phoneticPr fontId="11"/>
  </si>
  <si>
    <t>事務費（その他の経費）</t>
    <rPh sb="0" eb="3">
      <t>ジムヒ</t>
    </rPh>
    <rPh sb="6" eb="7">
      <t>タ</t>
    </rPh>
    <rPh sb="8" eb="10">
      <t>ケイヒ</t>
    </rPh>
    <phoneticPr fontId="11"/>
  </si>
  <si>
    <t>人</t>
    <rPh sb="0" eb="1">
      <t>ヒト</t>
    </rPh>
    <phoneticPr fontId="23"/>
  </si>
  <si>
    <t>時間</t>
    <rPh sb="0" eb="2">
      <t>ジカン</t>
    </rPh>
    <phoneticPr fontId="23"/>
  </si>
  <si>
    <t>日</t>
    <rPh sb="0" eb="1">
      <t>ヒ</t>
    </rPh>
    <phoneticPr fontId="23"/>
  </si>
  <si>
    <t>共済費</t>
    <rPh sb="0" eb="2">
      <t>キョウサイ</t>
    </rPh>
    <phoneticPr fontId="11"/>
  </si>
  <si>
    <t>事務費（その他の経費）小計（D）</t>
    <rPh sb="0" eb="3">
      <t>ジムヒ</t>
    </rPh>
    <rPh sb="6" eb="7">
      <t>タ</t>
    </rPh>
    <rPh sb="8" eb="10">
      <t>ケイヒ</t>
    </rPh>
    <phoneticPr fontId="11"/>
  </si>
  <si>
    <t>（D）のうち消費税非課税・不課税となる補助対象経費の額（E）</t>
    <rPh sb="6" eb="9">
      <t>ショウヒゼイ</t>
    </rPh>
    <rPh sb="9" eb="12">
      <t>ヒカゼイ</t>
    </rPh>
    <rPh sb="13" eb="16">
      <t>フカゼイ</t>
    </rPh>
    <rPh sb="19" eb="25">
      <t>ホジョタイショウケイヒ</t>
    </rPh>
    <rPh sb="26" eb="27">
      <t>ガク</t>
    </rPh>
    <phoneticPr fontId="11"/>
  </si>
  <si>
    <t>消費税等仕入れ控除税額控除後補助対象経費（F）</t>
    <rPh sb="0" eb="4">
      <t>ショウヒゼイトウ</t>
    </rPh>
    <rPh sb="4" eb="6">
      <t>シイ</t>
    </rPh>
    <rPh sb="7" eb="11">
      <t>コウジョゼイガク</t>
    </rPh>
    <rPh sb="11" eb="14">
      <t>コウジョゴ</t>
    </rPh>
    <rPh sb="14" eb="16">
      <t>ホジョ</t>
    </rPh>
    <rPh sb="16" eb="18">
      <t>タイショウ</t>
    </rPh>
    <rPh sb="18" eb="20">
      <t>ケイヒ</t>
    </rPh>
    <phoneticPr fontId="11"/>
  </si>
  <si>
    <t>補助対象経費（G）
（（C）＋（F）-（ｂ）の合計）</t>
    <rPh sb="0" eb="2">
      <t>ホジョ</t>
    </rPh>
    <rPh sb="2" eb="6">
      <t>タイショウケイヒ</t>
    </rPh>
    <rPh sb="23" eb="25">
      <t>ゴウケイ</t>
    </rPh>
    <phoneticPr fontId="11"/>
  </si>
  <si>
    <t>国庫補助要望額（H）
（1,000円単位）</t>
    <rPh sb="17" eb="18">
      <t>エン</t>
    </rPh>
    <rPh sb="18" eb="20">
      <t>タンイ</t>
    </rPh>
    <phoneticPr fontId="11"/>
  </si>
  <si>
    <t>補助率</t>
    <rPh sb="0" eb="3">
      <t>ホジョリツ</t>
    </rPh>
    <phoneticPr fontId="11"/>
  </si>
  <si>
    <t>※消費税等仕入控除税額の控除について    
　　事業費、事務費の内，消費税・地方消費税より仕入控除税額については本補助金の補助対象とはなりません。　
　　消費税等仕入控除調整を行う課税事業者の補助対象経費は下記の通り計算されます。
　　・確認事項「ア」に該当する事業者：(C)=(A)-{(A)－(B)}×10/110
　　・確認事項「イ」～「オ」に該当する事業者　：(C)=(A)　（文化芸術振興費補助金（Innovate MUSEUM事業）交付要綱第12条2項参照）</t>
    <phoneticPr fontId="11"/>
  </si>
  <si>
    <t>MuseumDX推進事業</t>
    <phoneticPr fontId="11"/>
  </si>
  <si>
    <t>地域課題対応支援事業</t>
    <phoneticPr fontId="11"/>
  </si>
  <si>
    <t>ネットワークの形成による広域等課題対応事業</t>
    <phoneticPr fontId="11"/>
  </si>
  <si>
    <t>別紙4-3</t>
    <rPh sb="0" eb="2">
      <t>ベッシ</t>
    </rPh>
    <phoneticPr fontId="23"/>
  </si>
  <si>
    <t>収支計算書③（別添　補足票）　</t>
    <rPh sb="0" eb="5">
      <t>シュウシケイサンショ</t>
    </rPh>
    <rPh sb="7" eb="9">
      <t>ベッテン</t>
    </rPh>
    <rPh sb="10" eb="11">
      <t>ホ</t>
    </rPh>
    <rPh sb="11" eb="12">
      <t>アシ</t>
    </rPh>
    <rPh sb="12" eb="13">
      <t>ヒョウ</t>
    </rPh>
    <phoneticPr fontId="23"/>
  </si>
  <si>
    <t>【広告費等について】</t>
    <rPh sb="1" eb="4">
      <t>コウコクヒ</t>
    </rPh>
    <rPh sb="4" eb="5">
      <t>トウ</t>
    </rPh>
    <phoneticPr fontId="23"/>
  </si>
  <si>
    <t>　本事業においては，広報宣伝のみを目的とする事業や、補助対象経費に占める広告費等の割合が過度な事業は補助対象外となります。
　補助対象経費と、別紙4-2に記載した経費のうち広告費等※の額を記入してください。
　※なお、事業全体での割合が低く、採択する場合でも、構成する事業や実施事項の中で、上記に当てはまる場合は、その事業や事項のみを不採択とする可能性があります。</t>
    <rPh sb="1" eb="2">
      <t>ホン</t>
    </rPh>
    <rPh sb="2" eb="4">
      <t>ジギョウ</t>
    </rPh>
    <rPh sb="10" eb="12">
      <t>コウホウ</t>
    </rPh>
    <rPh sb="12" eb="14">
      <t>センデン</t>
    </rPh>
    <rPh sb="17" eb="19">
      <t>モクテキ</t>
    </rPh>
    <rPh sb="26" eb="28">
      <t>ホジョ</t>
    </rPh>
    <rPh sb="28" eb="30">
      <t>タイショウ</t>
    </rPh>
    <rPh sb="30" eb="32">
      <t>ケイヒ</t>
    </rPh>
    <rPh sb="63" eb="65">
      <t>ホジョ</t>
    </rPh>
    <rPh sb="65" eb="67">
      <t>タイショウ</t>
    </rPh>
    <rPh sb="67" eb="69">
      <t>ケイヒ</t>
    </rPh>
    <rPh sb="71" eb="73">
      <t>ベッシ</t>
    </rPh>
    <rPh sb="77" eb="79">
      <t>キサイ</t>
    </rPh>
    <rPh sb="81" eb="83">
      <t>ケイヒ</t>
    </rPh>
    <rPh sb="86" eb="90">
      <t>コウコクヒトウ</t>
    </rPh>
    <rPh sb="92" eb="93">
      <t>ガク</t>
    </rPh>
    <rPh sb="94" eb="96">
      <t>キニュウ</t>
    </rPh>
    <rPh sb="109" eb="111">
      <t>ジギョウ</t>
    </rPh>
    <rPh sb="111" eb="113">
      <t>ゼンタイ</t>
    </rPh>
    <rPh sb="115" eb="117">
      <t>ワリアイ</t>
    </rPh>
    <rPh sb="118" eb="119">
      <t>ヒク</t>
    </rPh>
    <rPh sb="121" eb="123">
      <t>サイタク</t>
    </rPh>
    <rPh sb="125" eb="127">
      <t>バアイ</t>
    </rPh>
    <rPh sb="130" eb="132">
      <t>コウセイ</t>
    </rPh>
    <rPh sb="134" eb="136">
      <t>ジギョウ</t>
    </rPh>
    <rPh sb="137" eb="139">
      <t>ジッシ</t>
    </rPh>
    <rPh sb="139" eb="141">
      <t>ジコウ</t>
    </rPh>
    <rPh sb="142" eb="143">
      <t>ナカ</t>
    </rPh>
    <rPh sb="145" eb="147">
      <t>ジョウキ</t>
    </rPh>
    <rPh sb="148" eb="149">
      <t>ア</t>
    </rPh>
    <rPh sb="153" eb="155">
      <t>バアイ</t>
    </rPh>
    <rPh sb="159" eb="161">
      <t>ジギョウ</t>
    </rPh>
    <rPh sb="162" eb="164">
      <t>ジコウ</t>
    </rPh>
    <rPh sb="167" eb="168">
      <t>フ</t>
    </rPh>
    <rPh sb="168" eb="170">
      <t>サイタク</t>
    </rPh>
    <rPh sb="173" eb="176">
      <t>カノウセイ</t>
    </rPh>
    <phoneticPr fontId="23"/>
  </si>
  <si>
    <t>　※広報費等：広告掲載料、広告掲示料、ポスター・チラシ作成費等（自己申告）</t>
    <rPh sb="2" eb="4">
      <t>コウホウ</t>
    </rPh>
    <rPh sb="4" eb="5">
      <t>ヒ</t>
    </rPh>
    <rPh sb="5" eb="6">
      <t>トウ</t>
    </rPh>
    <rPh sb="7" eb="9">
      <t>コウコク</t>
    </rPh>
    <rPh sb="9" eb="12">
      <t>ケイサイリョウ</t>
    </rPh>
    <rPh sb="13" eb="15">
      <t>コウコク</t>
    </rPh>
    <rPh sb="15" eb="17">
      <t>ケイジ</t>
    </rPh>
    <rPh sb="17" eb="18">
      <t>リョウ</t>
    </rPh>
    <rPh sb="27" eb="29">
      <t>サクセイ</t>
    </rPh>
    <rPh sb="29" eb="30">
      <t>ヒ</t>
    </rPh>
    <rPh sb="30" eb="31">
      <t>トウ</t>
    </rPh>
    <rPh sb="32" eb="34">
      <t>ジコ</t>
    </rPh>
    <rPh sb="34" eb="36">
      <t>シンコク</t>
    </rPh>
    <phoneticPr fontId="23"/>
  </si>
  <si>
    <t>補助対象経費</t>
    <rPh sb="0" eb="2">
      <t>ホジョ</t>
    </rPh>
    <rPh sb="2" eb="4">
      <t>タイショウ</t>
    </rPh>
    <rPh sb="4" eb="6">
      <t>ケイヒ</t>
    </rPh>
    <phoneticPr fontId="23"/>
  </si>
  <si>
    <t>広告費等</t>
    <rPh sb="0" eb="4">
      <t>コウコクヒトウ</t>
    </rPh>
    <phoneticPr fontId="23"/>
  </si>
  <si>
    <t>割合</t>
    <rPh sb="0" eb="2">
      <t>ワリアイ</t>
    </rPh>
    <phoneticPr fontId="23"/>
  </si>
  <si>
    <t>【備品借用費について】</t>
    <rPh sb="1" eb="3">
      <t>ビヒン</t>
    </rPh>
    <rPh sb="3" eb="6">
      <t>シャクヨウヒ</t>
    </rPh>
    <phoneticPr fontId="23"/>
  </si>
  <si>
    <t>　本事業においては、備品調達を目的とする事業や、補助対象経費に占める備品借用費の割合が過度な（補助対象経費の1／2を超える）事業は補助対象外となります。
　補助対象経費と、別紙4-2に記載した経費のうち備品借用費の総額を記入してください。
　※なお、事業全体での割合が低く、採択する場合でも、構成する事業や実施事項の中で、上記に当てはまる場合は、その事業や事項のみを不採択とする可能性があります。</t>
    <rPh sb="1" eb="2">
      <t>ホン</t>
    </rPh>
    <rPh sb="2" eb="4">
      <t>ジギョウ</t>
    </rPh>
    <rPh sb="10" eb="12">
      <t>ビヒン</t>
    </rPh>
    <rPh sb="12" eb="14">
      <t>チョウタツ</t>
    </rPh>
    <rPh sb="15" eb="17">
      <t>モクテキ</t>
    </rPh>
    <rPh sb="24" eb="26">
      <t>ホジョ</t>
    </rPh>
    <rPh sb="26" eb="28">
      <t>タイショウ</t>
    </rPh>
    <rPh sb="28" eb="30">
      <t>ケイヒ</t>
    </rPh>
    <rPh sb="36" eb="38">
      <t>シャクヨウ</t>
    </rPh>
    <rPh sb="47" eb="49">
      <t>ホジョ</t>
    </rPh>
    <rPh sb="49" eb="51">
      <t>タイショウ</t>
    </rPh>
    <rPh sb="51" eb="53">
      <t>ケイヒ</t>
    </rPh>
    <rPh sb="58" eb="59">
      <t>コ</t>
    </rPh>
    <rPh sb="78" eb="80">
      <t>ホジョ</t>
    </rPh>
    <rPh sb="80" eb="82">
      <t>タイショウ</t>
    </rPh>
    <rPh sb="82" eb="84">
      <t>ケイヒ</t>
    </rPh>
    <rPh sb="92" eb="94">
      <t>キサイ</t>
    </rPh>
    <rPh sb="96" eb="98">
      <t>ケイヒ</t>
    </rPh>
    <rPh sb="101" eb="103">
      <t>ビヒン</t>
    </rPh>
    <rPh sb="107" eb="109">
      <t>ソウガク</t>
    </rPh>
    <rPh sb="110" eb="112">
      <t>キニュウ</t>
    </rPh>
    <rPh sb="125" eb="127">
      <t>ジギョウ</t>
    </rPh>
    <rPh sb="127" eb="129">
      <t>ゼンタイ</t>
    </rPh>
    <rPh sb="131" eb="133">
      <t>ワリアイ</t>
    </rPh>
    <rPh sb="134" eb="135">
      <t>ヒク</t>
    </rPh>
    <rPh sb="137" eb="139">
      <t>サイタク</t>
    </rPh>
    <rPh sb="141" eb="143">
      <t>バアイ</t>
    </rPh>
    <rPh sb="146" eb="148">
      <t>コウセイ</t>
    </rPh>
    <rPh sb="150" eb="152">
      <t>ジギョウ</t>
    </rPh>
    <rPh sb="153" eb="155">
      <t>ジッシ</t>
    </rPh>
    <rPh sb="155" eb="157">
      <t>ジコウ</t>
    </rPh>
    <rPh sb="158" eb="159">
      <t>ナカ</t>
    </rPh>
    <rPh sb="161" eb="163">
      <t>ジョウキ</t>
    </rPh>
    <rPh sb="164" eb="165">
      <t>ア</t>
    </rPh>
    <rPh sb="169" eb="171">
      <t>バアイ</t>
    </rPh>
    <rPh sb="175" eb="177">
      <t>ジギョウ</t>
    </rPh>
    <rPh sb="178" eb="180">
      <t>ジコウ</t>
    </rPh>
    <rPh sb="183" eb="184">
      <t>フ</t>
    </rPh>
    <rPh sb="184" eb="186">
      <t>サイタク</t>
    </rPh>
    <rPh sb="189" eb="192">
      <t>カノウセイ</t>
    </rPh>
    <phoneticPr fontId="23"/>
  </si>
  <si>
    <t>備品借用費総額</t>
    <rPh sb="0" eb="2">
      <t>ビヒン</t>
    </rPh>
    <rPh sb="2" eb="5">
      <t>シャクヨウヒ</t>
    </rPh>
    <rPh sb="5" eb="7">
      <t>ソウガク</t>
    </rPh>
    <phoneticPr fontId="23"/>
  </si>
  <si>
    <t>【委託費・請負費について】</t>
    <rPh sb="1" eb="3">
      <t>イタク</t>
    </rPh>
    <rPh sb="3" eb="4">
      <t>ヒ</t>
    </rPh>
    <rPh sb="5" eb="7">
      <t>ウケオイ</t>
    </rPh>
    <rPh sb="7" eb="8">
      <t>ヒ</t>
    </rPh>
    <phoneticPr fontId="23"/>
  </si>
  <si>
    <t>　本事業においては、委託費・請負費が1件で補助対象経費の1／2を超える事業や、委託費・請負費総額の割合過度な事業は、原則として補助対象外となります。（「MuseumDX（博物館DX）推進事業」は除く。）
　補助対象経費と、別紙4-2に記載した経費のうち、１件当たりの金額が最も高い委託費又は請負費と、委託費・請負費の総額を記入してください。
　※なお、事業全体での割合が低く、採択する場合でも、構成する事業や実施事項の中で、上記に当てはまる場合は、その事業や事項のみを不採択とする可能性があります。</t>
    <rPh sb="1" eb="2">
      <t>ホン</t>
    </rPh>
    <rPh sb="2" eb="4">
      <t>ジギョウ</t>
    </rPh>
    <rPh sb="10" eb="12">
      <t>イタク</t>
    </rPh>
    <rPh sb="12" eb="13">
      <t>ヒ</t>
    </rPh>
    <rPh sb="14" eb="16">
      <t>ウケオイ</t>
    </rPh>
    <rPh sb="16" eb="17">
      <t>ヒ</t>
    </rPh>
    <rPh sb="19" eb="20">
      <t>ケン</t>
    </rPh>
    <rPh sb="21" eb="23">
      <t>ホジョ</t>
    </rPh>
    <rPh sb="23" eb="25">
      <t>タイショウ</t>
    </rPh>
    <rPh sb="25" eb="27">
      <t>ケイヒ</t>
    </rPh>
    <rPh sb="32" eb="33">
      <t>コ</t>
    </rPh>
    <rPh sb="35" eb="37">
      <t>ジギョウ</t>
    </rPh>
    <rPh sb="39" eb="41">
      <t>イタク</t>
    </rPh>
    <rPh sb="41" eb="42">
      <t>ヒ</t>
    </rPh>
    <rPh sb="43" eb="45">
      <t>ウケオイ</t>
    </rPh>
    <rPh sb="45" eb="46">
      <t>ヒ</t>
    </rPh>
    <rPh sb="46" eb="48">
      <t>ソウガク</t>
    </rPh>
    <rPh sb="49" eb="51">
      <t>ワリアイ</t>
    </rPh>
    <rPh sb="58" eb="60">
      <t>ゲンソク</t>
    </rPh>
    <rPh sb="85" eb="88">
      <t>ハクブツカン</t>
    </rPh>
    <rPh sb="91" eb="93">
      <t>スイシン</t>
    </rPh>
    <rPh sb="93" eb="95">
      <t>ジギョウ</t>
    </rPh>
    <rPh sb="97" eb="98">
      <t>ノゾ</t>
    </rPh>
    <rPh sb="103" eb="105">
      <t>ホジョ</t>
    </rPh>
    <rPh sb="105" eb="107">
      <t>タイショウ</t>
    </rPh>
    <rPh sb="107" eb="109">
      <t>ケイヒ</t>
    </rPh>
    <rPh sb="117" eb="119">
      <t>キサイ</t>
    </rPh>
    <rPh sb="121" eb="123">
      <t>ケイヒ</t>
    </rPh>
    <rPh sb="128" eb="129">
      <t>ケン</t>
    </rPh>
    <rPh sb="129" eb="130">
      <t>ア</t>
    </rPh>
    <rPh sb="133" eb="135">
      <t>キンガク</t>
    </rPh>
    <rPh sb="136" eb="137">
      <t>モット</t>
    </rPh>
    <rPh sb="138" eb="139">
      <t>タカ</t>
    </rPh>
    <rPh sb="140" eb="142">
      <t>イタク</t>
    </rPh>
    <rPh sb="142" eb="143">
      <t>ヒ</t>
    </rPh>
    <rPh sb="143" eb="144">
      <t>マタ</t>
    </rPh>
    <rPh sb="145" eb="147">
      <t>ウケオイ</t>
    </rPh>
    <rPh sb="147" eb="148">
      <t>ヒ</t>
    </rPh>
    <rPh sb="150" eb="152">
      <t>イタク</t>
    </rPh>
    <rPh sb="152" eb="153">
      <t>ヒ</t>
    </rPh>
    <rPh sb="154" eb="156">
      <t>ウケオイ</t>
    </rPh>
    <rPh sb="156" eb="157">
      <t>ヒ</t>
    </rPh>
    <rPh sb="158" eb="160">
      <t>ソウガク</t>
    </rPh>
    <rPh sb="161" eb="163">
      <t>キニュウ</t>
    </rPh>
    <rPh sb="176" eb="178">
      <t>ジギョウ</t>
    </rPh>
    <rPh sb="178" eb="180">
      <t>ゼンタイ</t>
    </rPh>
    <rPh sb="182" eb="184">
      <t>ワリアイ</t>
    </rPh>
    <rPh sb="185" eb="186">
      <t>ヒク</t>
    </rPh>
    <rPh sb="188" eb="190">
      <t>サイタク</t>
    </rPh>
    <rPh sb="192" eb="194">
      <t>バアイ</t>
    </rPh>
    <rPh sb="197" eb="199">
      <t>コウセイ</t>
    </rPh>
    <rPh sb="201" eb="203">
      <t>ジギョウ</t>
    </rPh>
    <rPh sb="204" eb="206">
      <t>ジッシ</t>
    </rPh>
    <rPh sb="206" eb="208">
      <t>ジコウ</t>
    </rPh>
    <rPh sb="209" eb="210">
      <t>ナカ</t>
    </rPh>
    <rPh sb="212" eb="214">
      <t>ジョウキ</t>
    </rPh>
    <rPh sb="215" eb="216">
      <t>ア</t>
    </rPh>
    <rPh sb="220" eb="222">
      <t>バアイ</t>
    </rPh>
    <rPh sb="226" eb="228">
      <t>ジギョウ</t>
    </rPh>
    <rPh sb="229" eb="231">
      <t>ジコウ</t>
    </rPh>
    <rPh sb="234" eb="235">
      <t>フ</t>
    </rPh>
    <rPh sb="235" eb="237">
      <t>サイタク</t>
    </rPh>
    <rPh sb="240" eb="243">
      <t>カノウセイ</t>
    </rPh>
    <phoneticPr fontId="23"/>
  </si>
  <si>
    <t>OFFSET($B$3,0,0,COUNTA(B:B),1)</t>
  </si>
  <si>
    <t>　・委託費又は請負費１件当たりの金額の補助対象経費における割合</t>
    <rPh sb="2" eb="4">
      <t>イタク</t>
    </rPh>
    <rPh sb="4" eb="5">
      <t>ヒ</t>
    </rPh>
    <rPh sb="5" eb="6">
      <t>マタ</t>
    </rPh>
    <rPh sb="7" eb="9">
      <t>ウケオイ</t>
    </rPh>
    <rPh sb="9" eb="10">
      <t>ヒ</t>
    </rPh>
    <rPh sb="11" eb="12">
      <t>ケン</t>
    </rPh>
    <rPh sb="12" eb="13">
      <t>ア</t>
    </rPh>
    <rPh sb="16" eb="18">
      <t>キンガク</t>
    </rPh>
    <rPh sb="19" eb="21">
      <t>ホジョ</t>
    </rPh>
    <rPh sb="21" eb="23">
      <t>タイショウ</t>
    </rPh>
    <rPh sb="23" eb="25">
      <t>ケイヒ</t>
    </rPh>
    <rPh sb="29" eb="31">
      <t>ワリアイ</t>
    </rPh>
    <phoneticPr fontId="23"/>
  </si>
  <si>
    <t>１件当たりの
金額が最も高い
委託費又は
請負費</t>
    <phoneticPr fontId="23"/>
  </si>
  <si>
    <t>　・委託費・請負費の総額の補助対象経費における割合</t>
    <rPh sb="2" eb="4">
      <t>イタク</t>
    </rPh>
    <rPh sb="4" eb="5">
      <t>ヒ</t>
    </rPh>
    <rPh sb="6" eb="8">
      <t>ウケオイ</t>
    </rPh>
    <rPh sb="8" eb="9">
      <t>ヒ</t>
    </rPh>
    <rPh sb="10" eb="12">
      <t>ソウガク</t>
    </rPh>
    <rPh sb="13" eb="15">
      <t>ホジョ</t>
    </rPh>
    <rPh sb="15" eb="17">
      <t>タイショウ</t>
    </rPh>
    <rPh sb="17" eb="19">
      <t>ケイヒ</t>
    </rPh>
    <rPh sb="23" eb="25">
      <t>ワリアイ</t>
    </rPh>
    <phoneticPr fontId="23"/>
  </si>
  <si>
    <t>委託費及び
請負費総額</t>
    <rPh sb="3" eb="4">
      <t>オヨ</t>
    </rPh>
    <rPh sb="9" eb="11">
      <t>ソウガク</t>
    </rPh>
    <phoneticPr fontId="23"/>
  </si>
  <si>
    <t>別紙5</t>
    <rPh sb="0" eb="2">
      <t>ベッシ</t>
    </rPh>
    <phoneticPr fontId="23"/>
  </si>
  <si>
    <t>国宝・重要文化財リスト</t>
    <rPh sb="0" eb="2">
      <t>コクホウ</t>
    </rPh>
    <rPh sb="3" eb="5">
      <t>ジュウヨウ</t>
    </rPh>
    <rPh sb="5" eb="8">
      <t>ブンカザイ</t>
    </rPh>
    <phoneticPr fontId="23"/>
  </si>
  <si>
    <t>文化財の名称</t>
    <rPh sb="0" eb="3">
      <t>ブンカザイ</t>
    </rPh>
    <rPh sb="4" eb="6">
      <t>メイショウ</t>
    </rPh>
    <phoneticPr fontId="23"/>
  </si>
  <si>
    <t>指定の別</t>
    <rPh sb="0" eb="2">
      <t>シテイ</t>
    </rPh>
    <rPh sb="3" eb="4">
      <t>ベツ</t>
    </rPh>
    <phoneticPr fontId="23"/>
  </si>
  <si>
    <t>開催内容等</t>
    <rPh sb="0" eb="2">
      <t>カイサイ</t>
    </rPh>
    <rPh sb="2" eb="5">
      <t>ナイヨウトウ</t>
    </rPh>
    <phoneticPr fontId="23"/>
  </si>
  <si>
    <t>具体的な
使用方法</t>
    <rPh sb="0" eb="3">
      <t>グタイテキ</t>
    </rPh>
    <rPh sb="5" eb="7">
      <t>シヨウ</t>
    </rPh>
    <rPh sb="7" eb="9">
      <t>ホウホウ</t>
    </rPh>
    <phoneticPr fontId="23"/>
  </si>
  <si>
    <t>設置者種別</t>
    <rPh sb="0" eb="3">
      <t>セッチシャ</t>
    </rPh>
    <rPh sb="3" eb="5">
      <t>シュベツ</t>
    </rPh>
    <phoneticPr fontId="11"/>
  </si>
  <si>
    <t>使途</t>
    <rPh sb="0" eb="2">
      <t>シト</t>
    </rPh>
    <phoneticPr fontId="11"/>
  </si>
  <si>
    <t>地域課題対応支援事業</t>
    <rPh sb="0" eb="10">
      <t>チイキカダイタイオウシエンジギョウ</t>
    </rPh>
    <phoneticPr fontId="11"/>
  </si>
  <si>
    <t>ネットワークの形成による広域等課題対応事業</t>
    <rPh sb="7" eb="9">
      <t>ケイセイ</t>
    </rPh>
    <rPh sb="12" eb="15">
      <t>コウイキトウ</t>
    </rPh>
    <rPh sb="15" eb="17">
      <t>カダイ</t>
    </rPh>
    <rPh sb="17" eb="19">
      <t>タイオウ</t>
    </rPh>
    <rPh sb="19" eb="21">
      <t>ジギョウ</t>
    </rPh>
    <phoneticPr fontId="11"/>
  </si>
  <si>
    <t>国</t>
    <rPh sb="0" eb="1">
      <t>クニ</t>
    </rPh>
    <phoneticPr fontId="11"/>
  </si>
  <si>
    <t>成果物</t>
    <rPh sb="0" eb="3">
      <t>セイカブツ</t>
    </rPh>
    <phoneticPr fontId="11"/>
  </si>
  <si>
    <t>a     地域における人口減少・過疎化・高齢化やそれに伴う地域コミュニティの衰退等の課題に対応する取組</t>
  </si>
  <si>
    <t>a     災害対応・防災等の課題に対し、博物館資料を保全するための広域的な体制づくり</t>
  </si>
  <si>
    <t>都道府県</t>
    <rPh sb="0" eb="4">
      <t>トドウフケン</t>
    </rPh>
    <phoneticPr fontId="11"/>
  </si>
  <si>
    <t>報告書</t>
    <rPh sb="0" eb="3">
      <t>ホウコクショ</t>
    </rPh>
    <phoneticPr fontId="11"/>
  </si>
  <si>
    <t>b     社会包摂の推進や障害者による文化芸術活動の推進に資する取組</t>
  </si>
  <si>
    <t>b     広域ネットワークの中で、資料管理や魅力的な展示を推進する取組</t>
  </si>
  <si>
    <t>政令指定都市</t>
    <rPh sb="0" eb="2">
      <t>セイレイ</t>
    </rPh>
    <rPh sb="2" eb="6">
      <t>シテイトシ</t>
    </rPh>
    <phoneticPr fontId="11"/>
  </si>
  <si>
    <t>広報物</t>
    <rPh sb="0" eb="3">
      <t>コウホウブツ</t>
    </rPh>
    <phoneticPr fontId="11"/>
  </si>
  <si>
    <t>c     文化多様性の促進や持続可能な社会づくりに資する取組</t>
  </si>
  <si>
    <t>c     広域的な連携活動を通じた職員の資質・能力向上のための仕組みづくり</t>
  </si>
  <si>
    <t>市区町村</t>
    <rPh sb="0" eb="4">
      <t>シクチョウソン</t>
    </rPh>
    <phoneticPr fontId="11"/>
  </si>
  <si>
    <t>その他</t>
    <rPh sb="2" eb="3">
      <t>タ</t>
    </rPh>
    <phoneticPr fontId="11"/>
  </si>
  <si>
    <t>d     地域における観光・産業振興に資する取組</t>
  </si>
  <si>
    <t>d     広域ネットワークの中で、新たな教育や学習、文化振興モデルを開発・実装する取組</t>
  </si>
  <si>
    <t>法人</t>
    <rPh sb="0" eb="2">
      <t>ホウジン</t>
    </rPh>
    <phoneticPr fontId="11"/>
  </si>
  <si>
    <t>e     新たな教育や学習モデルの開発・実装や地域住民の創造的活動の促進を図る取組</t>
  </si>
  <si>
    <t>e     産業界・経済界と連携して広域的にイノベーションやクリエイティビティを生み出す取組</t>
  </si>
  <si>
    <t>指定の別</t>
    <rPh sb="0" eb="2">
      <t>シテイ</t>
    </rPh>
    <rPh sb="3" eb="4">
      <t>ベツ</t>
    </rPh>
    <phoneticPr fontId="11"/>
  </si>
  <si>
    <t>f     地域課題・社会課題に対応するため、デジタル技術等の先端技術を活用した取組</t>
  </si>
  <si>
    <t>f     国際ネットワークの構築による博物館の国際化に関する取組</t>
  </si>
  <si>
    <t>国宝</t>
    <rPh sb="0" eb="2">
      <t>コクホウ</t>
    </rPh>
    <phoneticPr fontId="11"/>
  </si>
  <si>
    <t>g  その他上記にない地域課題・社会課題に対応する取組（詳細は下記のとおり）</t>
    <rPh sb="28" eb="30">
      <t>ショウサイ</t>
    </rPh>
    <rPh sb="31" eb="33">
      <t>カキ</t>
    </rPh>
    <phoneticPr fontId="11"/>
  </si>
  <si>
    <r>
      <t>g  </t>
    </r>
    <r>
      <rPr>
        <sz val="10"/>
        <color rgb="FF000000"/>
        <rFont val="Times New Roman"/>
        <family val="1"/>
      </rPr>
      <t xml:space="preserve"> </t>
    </r>
    <r>
      <rPr>
        <sz val="10"/>
        <color rgb="FF000000"/>
        <rFont val="ＭＳ 明朝"/>
        <family val="1"/>
        <charset val="128"/>
      </rPr>
      <t>その他、共有する課題の解決を図る広域的な連携体制づくり（詳細は下記のとおり）</t>
    </r>
    <rPh sb="32" eb="34">
      <t>ショウサイ</t>
    </rPh>
    <rPh sb="35" eb="37">
      <t>カキ</t>
    </rPh>
    <phoneticPr fontId="11"/>
  </si>
  <si>
    <t>重要文化財</t>
    <rPh sb="0" eb="2">
      <t>ジュウヨウ</t>
    </rPh>
    <rPh sb="2" eb="5">
      <t>ブンカザイ</t>
    </rPh>
    <phoneticPr fontId="11"/>
  </si>
  <si>
    <t>博物館</t>
    <rPh sb="0" eb="3">
      <t>ハクブツカン</t>
    </rPh>
    <phoneticPr fontId="11"/>
  </si>
  <si>
    <t>（１）   ＭｕｓｅｕｍＤＸ（博物館 ＤＸ）推進事業</t>
  </si>
  <si>
    <t>企業立博物館と自治体との連携による地域還元型取組支援事業</t>
  </si>
  <si>
    <t>ア　収蔵資料データベースを含む、博物館資料のデジタルアーカイブの作成を推進し、デジタル資源や魅力あるコンテンツとして公開・発信する取組</t>
    <rPh sb="4" eb="6">
      <t>シリョウ</t>
    </rPh>
    <phoneticPr fontId="11"/>
  </si>
  <si>
    <r>
      <t>ア</t>
    </r>
    <r>
      <rPr>
        <sz val="7"/>
        <color rgb="FF000000"/>
        <rFont val="Times New Roman"/>
        <family val="1"/>
      </rPr>
      <t xml:space="preserve">       </t>
    </r>
    <r>
      <rPr>
        <sz val="10.5"/>
        <color rgb="FF000000"/>
        <rFont val="ＭＳ 明朝"/>
        <family val="1"/>
        <charset val="128"/>
      </rPr>
      <t>公益に資する多様な地域還元型事業への取組　</t>
    </r>
  </si>
  <si>
    <t>新規継続</t>
    <rPh sb="0" eb="2">
      <t>シンキ</t>
    </rPh>
    <rPh sb="2" eb="4">
      <t>ケイゾク</t>
    </rPh>
    <phoneticPr fontId="11"/>
  </si>
  <si>
    <r>
      <rPr>
        <sz val="10.5"/>
        <color rgb="FF000000"/>
        <rFont val="ＭＳ 明朝"/>
        <family val="1"/>
        <charset val="128"/>
      </rPr>
      <t>イ</t>
    </r>
    <r>
      <rPr>
        <sz val="10.5"/>
        <color rgb="FF000000"/>
        <rFont val="Century"/>
        <family val="1"/>
      </rPr>
      <t>   </t>
    </r>
    <r>
      <rPr>
        <sz val="10.5"/>
        <color rgb="FF000000"/>
        <rFont val="ＭＳ 明朝"/>
        <family val="1"/>
        <charset val="128"/>
      </rPr>
      <t>アで作成、公開・発信するデータをジャパンサーチへ連携する取組</t>
    </r>
    <phoneticPr fontId="11"/>
  </si>
  <si>
    <r>
      <t>イ</t>
    </r>
    <r>
      <rPr>
        <sz val="7"/>
        <color rgb="FF000000"/>
        <rFont val="Times New Roman"/>
        <family val="1"/>
      </rPr>
      <t xml:space="preserve">       </t>
    </r>
    <r>
      <rPr>
        <sz val="10.5"/>
        <color rgb="FF000000"/>
        <rFont val="ＭＳ 明朝"/>
        <family val="1"/>
        <charset val="128"/>
      </rPr>
      <t>企業立博物館のノウハウを多様な機関等に波及させる取組</t>
    </r>
  </si>
  <si>
    <t>ウ　ＤＸの実現のための課題解決や先端的な取組</t>
    <phoneticPr fontId="11"/>
  </si>
  <si>
    <r>
      <t>ウ</t>
    </r>
    <r>
      <rPr>
        <sz val="7"/>
        <color rgb="FF000000"/>
        <rFont val="Times New Roman"/>
        <family val="1"/>
      </rPr>
      <t xml:space="preserve">       </t>
    </r>
    <r>
      <rPr>
        <sz val="10.5"/>
        <color rgb="FF000000"/>
        <rFont val="ＭＳ 明朝"/>
        <family val="1"/>
        <charset val="128"/>
      </rPr>
      <t>地域活性化や地域住民との関係強化への取組</t>
    </r>
  </si>
  <si>
    <t>総合博物館</t>
    <rPh sb="0" eb="2">
      <t>ソウゴウ</t>
    </rPh>
    <rPh sb="2" eb="5">
      <t>ハクブツカン</t>
    </rPh>
    <phoneticPr fontId="11"/>
  </si>
  <si>
    <t>科学博物館</t>
    <rPh sb="0" eb="2">
      <t>カガク</t>
    </rPh>
    <rPh sb="2" eb="5">
      <t>ハクブツカン</t>
    </rPh>
    <phoneticPr fontId="11"/>
  </si>
  <si>
    <t>歴史博物館</t>
    <rPh sb="0" eb="2">
      <t>レキシ</t>
    </rPh>
    <rPh sb="2" eb="5">
      <t>ハクブツカン</t>
    </rPh>
    <phoneticPr fontId="11"/>
  </si>
  <si>
    <t>美術博物館</t>
    <rPh sb="0" eb="2">
      <t>ビジュツ</t>
    </rPh>
    <rPh sb="2" eb="5">
      <t>ハクブツカン</t>
    </rPh>
    <phoneticPr fontId="11"/>
  </si>
  <si>
    <t>動物園</t>
    <rPh sb="0" eb="2">
      <t>ドウブツ</t>
    </rPh>
    <rPh sb="2" eb="3">
      <t>エン</t>
    </rPh>
    <phoneticPr fontId="11"/>
  </si>
  <si>
    <t>植物園</t>
    <rPh sb="0" eb="2">
      <t>ショクブツ</t>
    </rPh>
    <rPh sb="2" eb="3">
      <t>エン</t>
    </rPh>
    <phoneticPr fontId="11"/>
  </si>
  <si>
    <t>水族館</t>
    <rPh sb="0" eb="2">
      <t>スイゾク</t>
    </rPh>
    <rPh sb="2" eb="3">
      <t>カン</t>
    </rPh>
    <phoneticPr fontId="11"/>
  </si>
  <si>
    <t>登録博物館</t>
    <rPh sb="0" eb="2">
      <t>トウロク</t>
    </rPh>
    <rPh sb="2" eb="5">
      <t>ハクブツカン</t>
    </rPh>
    <phoneticPr fontId="11"/>
  </si>
  <si>
    <t>指定施設</t>
    <rPh sb="0" eb="2">
      <t>シテイ</t>
    </rPh>
    <rPh sb="2" eb="4">
      <t>シセツ</t>
    </rPh>
    <phoneticPr fontId="11"/>
  </si>
  <si>
    <t>その他（博物館類似施設）</t>
    <rPh sb="2" eb="3">
      <t>タ</t>
    </rPh>
    <rPh sb="4" eb="7">
      <t>ハクブツカン</t>
    </rPh>
    <rPh sb="7" eb="9">
      <t>ルイジ</t>
    </rPh>
    <rPh sb="9" eb="11">
      <t>シセツ</t>
    </rPh>
    <phoneticPr fontId="11"/>
  </si>
  <si>
    <t>運営形態</t>
    <rPh sb="0" eb="2">
      <t>ウンエイ</t>
    </rPh>
    <rPh sb="2" eb="4">
      <t>ケイタイ</t>
    </rPh>
    <phoneticPr fontId="11"/>
  </si>
  <si>
    <t>直営館</t>
    <rPh sb="0" eb="2">
      <t>チョクエイ</t>
    </rPh>
    <rPh sb="2" eb="3">
      <t>カン</t>
    </rPh>
    <phoneticPr fontId="11"/>
  </si>
  <si>
    <t>指定管理者制度導入館</t>
    <rPh sb="0" eb="2">
      <t>シテイ</t>
    </rPh>
    <rPh sb="2" eb="5">
      <t>カンリシャ</t>
    </rPh>
    <rPh sb="5" eb="7">
      <t>セイド</t>
    </rPh>
    <rPh sb="7" eb="9">
      <t>ドウニュウ</t>
    </rPh>
    <rPh sb="9" eb="10">
      <t>カン</t>
    </rPh>
    <phoneticPr fontId="11"/>
  </si>
  <si>
    <t>□■</t>
    <phoneticPr fontId="11"/>
  </si>
  <si>
    <t>□</t>
    <phoneticPr fontId="11"/>
  </si>
  <si>
    <t>■</t>
    <phoneticPr fontId="11"/>
  </si>
  <si>
    <t>自治体</t>
    <rPh sb="0" eb="3">
      <t>ジチタイ</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</si>
</sst>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0&quot;円&quot;"/>
    <numFmt numFmtId="178" formatCode="[$]ggge&quot;年&quot;m&quot;月&quot;d&quot;日&quot;;@" x16r2:formatCode16="[$-ja-JP-x-gannen]ggge&quot;年&quot;m&quot;月&quot;d&quot;日&quot;;@"/>
    <numFmt numFmtId="179" formatCode="#,##0_ "/>
    <numFmt numFmtId="180" formatCode="#,##0;&quot;△ &quot;#,##0"/>
    <numFmt numFmtId="181" formatCode="0.0%"/>
    <numFmt numFmtId="182" formatCode="#,##0_);[Red]\(#,##0\)"/>
    <numFmt numFmtId="183" formatCode="0_);[Red]\(0\)"/>
  </numFmts>
  <fonts count="78">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b/>
      <sz val="9"/>
      <color indexed="81"/>
      <name val="ＭＳ Ｐゴシック"/>
      <family val="3"/>
      <charset val="128"/>
    </font>
    <font>
      <b/>
      <sz val="9"/>
      <color indexed="81"/>
      <name val="MS P ゴシック"/>
      <family val="3"/>
      <charset val="128"/>
    </font>
    <font>
      <sz val="10"/>
      <color theme="1"/>
      <name val="ＭＳ 明朝"/>
      <family val="1"/>
      <charset val="128"/>
    </font>
    <font>
      <sz val="11"/>
      <color theme="1"/>
      <name val="ＭＳ 明朝"/>
      <family val="1"/>
      <charset val="128"/>
    </font>
    <font>
      <sz val="8"/>
      <color theme="1"/>
      <name val="ＭＳ 明朝"/>
      <family val="1"/>
      <charset val="128"/>
    </font>
    <font>
      <sz val="12"/>
      <color theme="1"/>
      <name val="ＭＳ 明朝"/>
      <family val="1"/>
      <charset val="128"/>
    </font>
    <font>
      <sz val="12"/>
      <color theme="1"/>
      <name val="游ゴシック"/>
      <family val="2"/>
      <scheme val="minor"/>
    </font>
    <font>
      <sz val="10"/>
      <color theme="1"/>
      <name val="游ゴシック"/>
      <family val="2"/>
      <charset val="128"/>
      <scheme val="minor"/>
    </font>
    <font>
      <sz val="10"/>
      <color theme="1"/>
      <name val="游ゴシック"/>
      <family val="3"/>
      <charset val="128"/>
      <scheme val="minor"/>
    </font>
    <font>
      <sz val="11"/>
      <name val="ＭＳ Ｐゴシック"/>
      <family val="3"/>
      <charset val="128"/>
    </font>
    <font>
      <sz val="11"/>
      <name val="ＭＳ 明朝"/>
      <family val="1"/>
      <charset val="128"/>
    </font>
    <font>
      <sz val="6"/>
      <name val="ＭＳ Ｐゴシック"/>
      <family val="3"/>
      <charset val="128"/>
    </font>
    <font>
      <sz val="14"/>
      <name val="ＭＳ ゴシック"/>
      <family val="3"/>
      <charset val="128"/>
    </font>
    <font>
      <sz val="11"/>
      <color rgb="FFFF0000"/>
      <name val="ＭＳ 明朝"/>
      <family val="1"/>
      <charset val="128"/>
    </font>
    <font>
      <sz val="10"/>
      <color rgb="FFFF0000"/>
      <name val="ＭＳ 明朝"/>
      <family val="1"/>
      <charset val="128"/>
    </font>
    <font>
      <sz val="10"/>
      <name val="ＭＳ 明朝"/>
      <family val="1"/>
      <charset val="128"/>
    </font>
    <font>
      <sz val="10"/>
      <name val="ＭＳ Ｐゴシック"/>
      <family val="3"/>
      <charset val="128"/>
    </font>
    <font>
      <sz val="10"/>
      <color rgb="FFFF0000"/>
      <name val="ＭＳ Ｐ明朝"/>
      <family val="1"/>
      <charset val="128"/>
    </font>
    <font>
      <sz val="12"/>
      <name val="ＭＳ 明朝"/>
      <family val="1"/>
      <charset val="128"/>
    </font>
    <font>
      <sz val="16"/>
      <name val="ＭＳ 明朝"/>
      <family val="1"/>
      <charset val="128"/>
    </font>
    <font>
      <sz val="12"/>
      <name val="ＭＳ ゴシック"/>
      <family val="3"/>
      <charset val="128"/>
    </font>
    <font>
      <sz val="14"/>
      <name val="ＭＳ 明朝"/>
      <family val="1"/>
      <charset val="128"/>
    </font>
    <font>
      <sz val="18"/>
      <name val="ＭＳ 明朝"/>
      <family val="1"/>
      <charset val="128"/>
    </font>
    <font>
      <sz val="11"/>
      <name val="ＭＳ Ｐ明朝"/>
      <family val="1"/>
      <charset val="128"/>
    </font>
    <font>
      <sz val="14"/>
      <name val="ＭＳ Ｐ明朝"/>
      <family val="1"/>
      <charset val="128"/>
    </font>
    <font>
      <sz val="12"/>
      <name val="ＭＳ Ｐ明朝"/>
      <family val="1"/>
      <charset val="128"/>
    </font>
    <font>
      <b/>
      <sz val="14"/>
      <name val="HG明朝E"/>
      <family val="1"/>
      <charset val="128"/>
    </font>
    <font>
      <b/>
      <sz val="12"/>
      <name val="ＭＳ 明朝"/>
      <family val="1"/>
      <charset val="128"/>
    </font>
    <font>
      <b/>
      <sz val="14"/>
      <name val="ＭＳ Ｐ明朝"/>
      <family val="1"/>
      <charset val="128"/>
    </font>
    <font>
      <sz val="10"/>
      <name val="ＭＳ Ｐ明朝"/>
      <family val="1"/>
      <charset val="128"/>
    </font>
    <font>
      <b/>
      <sz val="10"/>
      <color rgb="FFFF0000"/>
      <name val="ＭＳ Ｐ明朝"/>
      <family val="1"/>
      <charset val="128"/>
    </font>
    <font>
      <b/>
      <sz val="11"/>
      <name val="ＭＳ Ｐ明朝"/>
      <family val="1"/>
      <charset val="128"/>
    </font>
    <font>
      <sz val="11"/>
      <color rgb="FFFF0000"/>
      <name val="ＭＳ Ｐ明朝"/>
      <family val="1"/>
      <charset val="128"/>
    </font>
    <font>
      <sz val="9"/>
      <name val="ＭＳ Ｐ明朝"/>
      <family val="1"/>
      <charset val="128"/>
    </font>
    <font>
      <sz val="9"/>
      <color indexed="10"/>
      <name val="ＭＳ Ｐ明朝"/>
      <family val="1"/>
      <charset val="128"/>
    </font>
    <font>
      <sz val="10.5"/>
      <name val="ＭＳ Ｐ明朝"/>
      <family val="1"/>
      <charset val="128"/>
    </font>
    <font>
      <sz val="10"/>
      <name val="リュウミンライト－ＫＬ"/>
      <family val="3"/>
      <charset val="128"/>
    </font>
    <font>
      <b/>
      <sz val="10"/>
      <name val="ＭＳ Ｐ明朝"/>
      <family val="1"/>
      <charset val="128"/>
    </font>
    <font>
      <sz val="22"/>
      <name val="ＭＳ 明朝"/>
      <family val="1"/>
      <charset val="128"/>
    </font>
    <font>
      <sz val="15.5"/>
      <name val="ＭＳ 明朝"/>
      <family val="1"/>
      <charset val="128"/>
    </font>
    <font>
      <sz val="9"/>
      <color indexed="81"/>
      <name val="MS P ゴシック"/>
      <family val="3"/>
      <charset val="128"/>
    </font>
    <font>
      <sz val="12"/>
      <color rgb="FFFF0000"/>
      <name val="ＭＳ 明朝"/>
      <family val="1"/>
      <charset val="128"/>
    </font>
    <font>
      <sz val="11"/>
      <color rgb="FFFF0000"/>
      <name val="游ゴシック"/>
      <family val="2"/>
      <scheme val="minor"/>
    </font>
    <font>
      <b/>
      <sz val="10"/>
      <name val="ＭＳ 明朝"/>
      <family val="1"/>
      <charset val="128"/>
    </font>
    <font>
      <sz val="11"/>
      <name val="游ゴシック"/>
      <family val="2"/>
      <charset val="128"/>
      <scheme val="minor"/>
    </font>
    <font>
      <sz val="11"/>
      <color rgb="FFFF0000"/>
      <name val="游ゴシック"/>
      <family val="2"/>
      <charset val="128"/>
      <scheme val="minor"/>
    </font>
    <font>
      <sz val="10"/>
      <name val="ＭＳ ゴシック"/>
      <family val="3"/>
      <charset val="128"/>
    </font>
    <font>
      <sz val="9"/>
      <name val="ＭＳ 明朝"/>
      <family val="1"/>
      <charset val="128"/>
    </font>
    <font>
      <sz val="8"/>
      <color rgb="FFFF0000"/>
      <name val="ＭＳ 明朝"/>
      <family val="1"/>
      <charset val="128"/>
    </font>
    <font>
      <sz val="8"/>
      <color rgb="FFFF0000"/>
      <name val="游ゴシック"/>
      <family val="2"/>
      <scheme val="minor"/>
    </font>
    <font>
      <sz val="8"/>
      <color rgb="FF333333"/>
      <name val="メイリオ"/>
      <family val="3"/>
      <charset val="128"/>
    </font>
    <font>
      <sz val="11"/>
      <color rgb="FF0D0D0D"/>
      <name val="ＭＳ 明朝"/>
      <family val="1"/>
      <charset val="128"/>
    </font>
    <font>
      <sz val="10"/>
      <color rgb="FF000000"/>
      <name val="ＭＳ 明朝"/>
      <family val="1"/>
      <charset val="128"/>
    </font>
    <font>
      <sz val="10"/>
      <color rgb="FF000000"/>
      <name val="Times New Roman"/>
      <family val="1"/>
    </font>
    <font>
      <b/>
      <sz val="10"/>
      <color theme="1"/>
      <name val="ＭＳ 明朝"/>
      <family val="1"/>
      <charset val="128"/>
    </font>
    <font>
      <b/>
      <sz val="11"/>
      <color theme="1"/>
      <name val="游ゴシック"/>
      <family val="2"/>
      <scheme val="minor"/>
    </font>
    <font>
      <b/>
      <sz val="9"/>
      <color theme="1"/>
      <name val="ＭＳ 明朝"/>
      <family val="1"/>
      <charset val="128"/>
    </font>
    <font>
      <b/>
      <sz val="9"/>
      <name val="ＭＳ 明朝"/>
      <family val="1"/>
      <charset val="128"/>
    </font>
    <font>
      <sz val="10.5"/>
      <color rgb="FF000000"/>
      <name val="Century"/>
      <family val="1"/>
    </font>
    <font>
      <sz val="7"/>
      <color rgb="FF000000"/>
      <name val="Times New Roman"/>
      <family val="1"/>
    </font>
    <font>
      <sz val="10.5"/>
      <color rgb="FF000000"/>
      <name val="ＭＳ 明朝"/>
      <family val="1"/>
      <charset val="128"/>
    </font>
    <font>
      <sz val="12"/>
      <name val="ＭＳ Ｐゴシック"/>
      <family val="3"/>
      <charset val="128"/>
    </font>
    <font>
      <sz val="8"/>
      <color rgb="FF333333"/>
      <name val="游ゴシック Medium"/>
      <family val="3"/>
      <charset val="128"/>
    </font>
    <font>
      <sz val="11"/>
      <color theme="1"/>
      <name val="ＭＳ Ｐゴシック"/>
      <family val="3"/>
      <charset val="128"/>
    </font>
    <font>
      <sz val="10.5"/>
      <color rgb="FF000000"/>
      <name val="Century"/>
      <family val="1"/>
      <charset val="128"/>
    </font>
    <font>
      <sz val="10"/>
      <color rgb="FF000000"/>
      <name val="ＭＳ 明朝"/>
      <family val="1"/>
      <charset val="128"/>
    </font>
  </fonts>
  <fills count="10">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66"/>
        <bgColor indexed="64"/>
      </patternFill>
    </fill>
    <fill>
      <patternFill patternType="solid">
        <fgColor theme="0" tint="-0.499984740745262"/>
        <bgColor indexed="64"/>
      </patternFill>
    </fill>
  </fills>
  <borders count="9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style="thin">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bottom style="medium">
        <color indexed="64"/>
      </bottom>
      <diagonal/>
    </border>
    <border>
      <left style="thin">
        <color auto="1"/>
      </left>
      <right/>
      <top style="medium">
        <color auto="1"/>
      </top>
      <bottom style="medium">
        <color auto="1"/>
      </bottom>
      <diagonal/>
    </border>
    <border>
      <left style="medium">
        <color auto="1"/>
      </left>
      <right style="medium">
        <color auto="1"/>
      </right>
      <top style="thin">
        <color indexed="64"/>
      </top>
      <bottom/>
      <diagonal/>
    </border>
    <border>
      <left/>
      <right style="thin">
        <color indexed="64"/>
      </right>
      <top style="medium">
        <color indexed="64"/>
      </top>
      <bottom/>
      <diagonal/>
    </border>
    <border>
      <left style="thin">
        <color indexed="64"/>
      </left>
      <right style="thin">
        <color indexed="64"/>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indexed="64"/>
      </left>
      <right/>
      <top style="medium">
        <color auto="1"/>
      </top>
      <bottom/>
      <diagonal/>
    </border>
    <border>
      <left style="thin">
        <color indexed="64"/>
      </left>
      <right/>
      <top style="medium">
        <color auto="1"/>
      </top>
      <bottom style="dotted">
        <color indexed="64"/>
      </bottom>
      <diagonal/>
    </border>
    <border>
      <left/>
      <right style="medium">
        <color auto="1"/>
      </right>
      <top style="medium">
        <color auto="1"/>
      </top>
      <bottom style="dotted">
        <color indexed="64"/>
      </bottom>
      <diagonal/>
    </border>
    <border>
      <left style="thin">
        <color indexed="64"/>
      </left>
      <right/>
      <top style="dotted">
        <color indexed="64"/>
      </top>
      <bottom style="medium">
        <color auto="1"/>
      </bottom>
      <diagonal/>
    </border>
    <border>
      <left style="thin">
        <color indexed="64"/>
      </left>
      <right style="medium">
        <color auto="1"/>
      </right>
      <top style="dotted">
        <color indexed="64"/>
      </top>
      <bottom style="medium">
        <color auto="1"/>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diagonalDown="1">
      <left style="thin">
        <color indexed="64"/>
      </left>
      <right style="thin">
        <color indexed="64"/>
      </right>
      <top style="medium">
        <color indexed="64"/>
      </top>
      <bottom style="medium">
        <color indexed="64"/>
      </bottom>
      <diagonal style="thin">
        <color indexed="64"/>
      </diagonal>
    </border>
    <border>
      <left/>
      <right style="medium">
        <color auto="1"/>
      </right>
      <top style="medium">
        <color auto="1"/>
      </top>
      <bottom/>
      <diagonal/>
    </border>
    <border diagonalDown="1">
      <left style="thin">
        <color indexed="64"/>
      </left>
      <right style="thin">
        <color indexed="64"/>
      </right>
      <top style="medium">
        <color auto="1"/>
      </top>
      <bottom/>
      <diagonal style="thin">
        <color indexed="64"/>
      </diagonal>
    </border>
    <border diagonalDown="1">
      <left style="thin">
        <color indexed="64"/>
      </left>
      <right style="thin">
        <color indexed="64"/>
      </right>
      <top style="double">
        <color indexed="64"/>
      </top>
      <bottom style="double">
        <color indexed="64"/>
      </bottom>
      <diagonal style="thin">
        <color indexed="64"/>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thin">
        <color auto="1"/>
      </bottom>
      <diagonal style="thin">
        <color auto="1"/>
      </diagonal>
    </border>
    <border>
      <left/>
      <right/>
      <top style="double">
        <color indexed="64"/>
      </top>
      <bottom/>
      <diagonal/>
    </border>
    <border>
      <left/>
      <right style="double">
        <color indexed="64"/>
      </right>
      <top/>
      <bottom/>
      <diagonal/>
    </border>
    <border>
      <left style="double">
        <color indexed="64"/>
      </left>
      <right/>
      <top style="double">
        <color indexed="64"/>
      </top>
      <bottom/>
      <diagonal/>
    </border>
    <border>
      <left/>
      <right style="thin">
        <color indexed="64"/>
      </right>
      <top style="double">
        <color indexed="64"/>
      </top>
      <bottom/>
      <diagonal/>
    </border>
    <border diagonalDown="1">
      <left style="thin">
        <color indexed="64"/>
      </left>
      <right style="thin">
        <color indexed="64"/>
      </right>
      <top style="double">
        <color indexed="64"/>
      </top>
      <bottom/>
      <diagonal style="thin">
        <color indexed="64"/>
      </diagonal>
    </border>
    <border>
      <left style="double">
        <color indexed="64"/>
      </left>
      <right/>
      <top/>
      <bottom/>
      <diagonal/>
    </border>
    <border>
      <left/>
      <right style="double">
        <color indexed="64"/>
      </right>
      <top style="double">
        <color indexed="64"/>
      </top>
      <bottom/>
      <diagonal/>
    </border>
  </borders>
  <cellStyleXfs count="18">
    <xf numFmtId="0" fontId="0" fillId="0" borderId="0"/>
    <xf numFmtId="0" fontId="10" fillId="0" borderId="0">
      <alignment vertical="center"/>
    </xf>
    <xf numFmtId="0" fontId="21" fillId="0" borderId="0"/>
    <xf numFmtId="0" fontId="21" fillId="0" borderId="0"/>
    <xf numFmtId="38" fontId="21" fillId="0" borderId="0" applyFont="0" applyFill="0" applyBorder="0" applyAlignment="0" applyProtection="0"/>
    <xf numFmtId="0" fontId="21" fillId="0" borderId="0"/>
    <xf numFmtId="37" fontId="48" fillId="0" borderId="0"/>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cellStyleXfs>
  <cellXfs count="610">
    <xf numFmtId="0" fontId="0" fillId="0" borderId="0" xfId="0"/>
    <xf numFmtId="0" fontId="14" fillId="0" borderId="0" xfId="1" applyFont="1">
      <alignment vertical="center"/>
    </xf>
    <xf numFmtId="0" fontId="14" fillId="0" borderId="0" xfId="1" applyFont="1" applyAlignment="1">
      <alignment horizontal="right" indent="1"/>
    </xf>
    <xf numFmtId="0" fontId="14" fillId="0" borderId="1" xfId="1" applyFont="1" applyBorder="1" applyAlignment="1">
      <alignment horizontal="center" vertical="center"/>
    </xf>
    <xf numFmtId="0" fontId="14" fillId="0" borderId="4" xfId="1" applyFont="1" applyBorder="1" applyAlignment="1">
      <alignment horizontal="center" vertical="center"/>
    </xf>
    <xf numFmtId="0" fontId="14" fillId="0" borderId="6" xfId="1" applyFont="1" applyBorder="1" applyAlignment="1">
      <alignment horizontal="center" vertical="center"/>
    </xf>
    <xf numFmtId="0" fontId="14" fillId="0" borderId="8" xfId="1" applyFont="1" applyBorder="1" applyAlignment="1">
      <alignment horizontal="center" vertical="center"/>
    </xf>
    <xf numFmtId="0" fontId="14" fillId="0" borderId="0" xfId="0" applyFont="1" applyAlignment="1">
      <alignment vertical="center"/>
    </xf>
    <xf numFmtId="0" fontId="19" fillId="0" borderId="0" xfId="1" applyFont="1">
      <alignment vertical="center"/>
    </xf>
    <xf numFmtId="0" fontId="20" fillId="0" borderId="1" xfId="1" applyFont="1" applyBorder="1">
      <alignment vertical="center"/>
    </xf>
    <xf numFmtId="0" fontId="19" fillId="0" borderId="1" xfId="1" applyFont="1" applyBorder="1">
      <alignment vertical="center"/>
    </xf>
    <xf numFmtId="0" fontId="22" fillId="0" borderId="0" xfId="2" applyFont="1" applyAlignment="1">
      <alignment vertical="center"/>
    </xf>
    <xf numFmtId="0" fontId="22" fillId="0" borderId="0" xfId="2" applyFont="1"/>
    <xf numFmtId="0" fontId="22" fillId="0" borderId="0" xfId="2" applyFont="1" applyAlignment="1">
      <alignment horizontal="left" vertical="center"/>
    </xf>
    <xf numFmtId="0" fontId="21" fillId="0" borderId="0" xfId="2"/>
    <xf numFmtId="0" fontId="27" fillId="0" borderId="0" xfId="2" applyFont="1" applyAlignment="1">
      <alignment vertical="center"/>
    </xf>
    <xf numFmtId="0" fontId="27" fillId="0" borderId="0" xfId="2" applyFont="1"/>
    <xf numFmtId="0" fontId="28" fillId="0" borderId="0" xfId="2" applyFont="1"/>
    <xf numFmtId="0" fontId="35" fillId="0" borderId="0" xfId="2" applyFont="1"/>
    <xf numFmtId="0" fontId="35" fillId="0" borderId="1" xfId="2" applyFont="1" applyBorder="1" applyAlignment="1">
      <alignment horizontal="center" vertical="center"/>
    </xf>
    <xf numFmtId="0" fontId="35" fillId="0" borderId="1" xfId="2" applyFont="1" applyBorder="1" applyAlignment="1">
      <alignment horizontal="center" vertical="center" wrapText="1"/>
    </xf>
    <xf numFmtId="0" fontId="35" fillId="0" borderId="0" xfId="2" applyFont="1" applyAlignment="1">
      <alignment horizontal="center" vertical="center"/>
    </xf>
    <xf numFmtId="0" fontId="35" fillId="0" borderId="0" xfId="2" applyFont="1" applyAlignment="1">
      <alignment horizontal="center" vertical="center" wrapText="1"/>
    </xf>
    <xf numFmtId="0" fontId="36" fillId="0" borderId="0" xfId="2" applyFont="1" applyAlignment="1">
      <alignment horizontal="center" vertical="center"/>
    </xf>
    <xf numFmtId="38" fontId="35" fillId="0" borderId="1" xfId="2" applyNumberFormat="1" applyFont="1" applyBorder="1" applyAlignment="1">
      <alignment horizontal="center" vertical="center"/>
    </xf>
    <xf numFmtId="38" fontId="35" fillId="0" borderId="0" xfId="2" applyNumberFormat="1" applyFont="1" applyAlignment="1">
      <alignment horizontal="center" vertical="center"/>
    </xf>
    <xf numFmtId="0" fontId="35" fillId="0" borderId="0" xfId="2" applyFont="1" applyAlignment="1">
      <alignment vertical="center"/>
    </xf>
    <xf numFmtId="0" fontId="37" fillId="0" borderId="0" xfId="2" applyFont="1" applyAlignment="1">
      <alignment vertical="center"/>
    </xf>
    <xf numFmtId="0" fontId="38" fillId="3" borderId="18" xfId="2" applyFont="1" applyFill="1" applyBorder="1" applyAlignment="1">
      <alignment horizontal="center" vertical="center"/>
    </xf>
    <xf numFmtId="0" fontId="38" fillId="0" borderId="0" xfId="2" applyFont="1" applyAlignment="1">
      <alignment horizontal="center" vertical="center"/>
    </xf>
    <xf numFmtId="0" fontId="30" fillId="0" borderId="0" xfId="2" applyFont="1" applyAlignment="1">
      <alignment horizontal="left" vertical="center" indent="5"/>
    </xf>
    <xf numFmtId="0" fontId="40" fillId="0" borderId="0" xfId="3" applyFont="1" applyAlignment="1">
      <alignment vertical="center"/>
    </xf>
    <xf numFmtId="0" fontId="37" fillId="0" borderId="0" xfId="3" applyFont="1" applyAlignment="1">
      <alignment vertical="center"/>
    </xf>
    <xf numFmtId="0" fontId="35" fillId="0" borderId="0" xfId="3" applyFont="1" applyAlignment="1">
      <alignment vertical="center"/>
    </xf>
    <xf numFmtId="0" fontId="35" fillId="0" borderId="0" xfId="3" applyFont="1" applyAlignment="1">
      <alignment horizontal="right" vertical="center"/>
    </xf>
    <xf numFmtId="0" fontId="41" fillId="0" borderId="0" xfId="3" applyFont="1" applyAlignment="1">
      <alignment horizontal="center" vertical="center" wrapText="1"/>
    </xf>
    <xf numFmtId="0" fontId="35" fillId="0" borderId="0" xfId="3" applyFont="1"/>
    <xf numFmtId="0" fontId="41" fillId="0" borderId="4" xfId="3" applyFont="1" applyBorder="1" applyAlignment="1">
      <alignment horizontal="center" vertical="center" wrapText="1"/>
    </xf>
    <xf numFmtId="38" fontId="35" fillId="0" borderId="0" xfId="4" applyFont="1" applyBorder="1" applyAlignment="1">
      <alignment horizontal="left" vertical="center" wrapText="1"/>
    </xf>
    <xf numFmtId="0" fontId="35" fillId="0" borderId="0" xfId="3" applyFont="1" applyAlignment="1">
      <alignment horizontal="left" vertical="center"/>
    </xf>
    <xf numFmtId="38" fontId="35" fillId="0" borderId="0" xfId="4" applyFont="1" applyBorder="1" applyAlignment="1">
      <alignment horizontal="right" vertical="center"/>
    </xf>
    <xf numFmtId="38" fontId="35" fillId="0" borderId="0" xfId="4" applyFont="1" applyFill="1" applyBorder="1" applyAlignment="1">
      <alignment horizontal="right" vertical="center"/>
    </xf>
    <xf numFmtId="0" fontId="40" fillId="0" borderId="0" xfId="2" applyFont="1" applyAlignment="1">
      <alignment vertical="center"/>
    </xf>
    <xf numFmtId="0" fontId="35" fillId="0" borderId="0" xfId="2" applyFont="1" applyAlignment="1">
      <alignment horizontal="right" vertical="center"/>
    </xf>
    <xf numFmtId="0" fontId="35" fillId="2" borderId="0" xfId="2" applyFont="1" applyFill="1" applyAlignment="1">
      <alignment horizontal="center" vertical="center" wrapText="1"/>
    </xf>
    <xf numFmtId="38" fontId="43" fillId="2" borderId="21" xfId="4" applyFont="1" applyFill="1" applyBorder="1" applyAlignment="1">
      <alignment horizontal="right" vertical="center" shrinkToFit="1"/>
    </xf>
    <xf numFmtId="38" fontId="43" fillId="2" borderId="0" xfId="4" applyFont="1" applyFill="1" applyBorder="1" applyAlignment="1">
      <alignment horizontal="right" vertical="center" shrinkToFit="1"/>
    </xf>
    <xf numFmtId="38" fontId="43" fillId="0" borderId="0" xfId="4" applyFont="1" applyFill="1" applyBorder="1" applyAlignment="1">
      <alignment horizontal="right" vertical="center" shrinkToFit="1"/>
    </xf>
    <xf numFmtId="0" fontId="35" fillId="5" borderId="17" xfId="2" applyFont="1" applyFill="1" applyBorder="1" applyAlignment="1">
      <alignment horizontal="left" vertical="center" shrinkToFit="1"/>
    </xf>
    <xf numFmtId="0" fontId="35" fillId="0" borderId="34" xfId="2" applyFont="1" applyBorder="1" applyAlignment="1">
      <alignment horizontal="left" vertical="center" shrinkToFit="1"/>
    </xf>
    <xf numFmtId="38" fontId="35" fillId="2" borderId="21" xfId="4" applyFont="1" applyFill="1" applyBorder="1" applyAlignment="1">
      <alignment vertical="center" shrinkToFit="1"/>
    </xf>
    <xf numFmtId="38" fontId="35" fillId="2" borderId="0" xfId="4" applyFont="1" applyFill="1" applyBorder="1" applyAlignment="1">
      <alignment horizontal="right" vertical="center" shrinkToFit="1"/>
    </xf>
    <xf numFmtId="38" fontId="35" fillId="0" borderId="0" xfId="4" applyFont="1" applyFill="1" applyBorder="1" applyAlignment="1">
      <alignment horizontal="right" vertical="center" shrinkToFit="1"/>
    </xf>
    <xf numFmtId="0" fontId="35" fillId="0" borderId="37" xfId="2" applyFont="1" applyBorder="1" applyAlignment="1">
      <alignment horizontal="left" vertical="center" shrinkToFit="1"/>
    </xf>
    <xf numFmtId="0" fontId="35" fillId="0" borderId="38" xfId="2" applyFont="1" applyBorder="1" applyAlignment="1">
      <alignment horizontal="left" vertical="center" shrinkToFit="1"/>
    </xf>
    <xf numFmtId="0" fontId="35" fillId="0" borderId="1" xfId="2" applyFont="1" applyBorder="1" applyAlignment="1">
      <alignment horizontal="center" vertical="center" shrinkToFit="1"/>
    </xf>
    <xf numFmtId="38" fontId="43" fillId="2" borderId="0" xfId="4" applyFont="1" applyFill="1" applyBorder="1" applyAlignment="1">
      <alignment horizontal="center" vertical="center" shrinkToFit="1"/>
    </xf>
    <xf numFmtId="0" fontId="35" fillId="5" borderId="17" xfId="2" applyFont="1" applyFill="1" applyBorder="1" applyAlignment="1">
      <alignment vertical="center" wrapText="1"/>
    </xf>
    <xf numFmtId="0" fontId="35" fillId="0" borderId="1" xfId="2" applyFont="1" applyBorder="1" applyAlignment="1">
      <alignment vertical="center" wrapText="1"/>
    </xf>
    <xf numFmtId="38" fontId="35" fillId="2" borderId="21" xfId="4" applyFont="1" applyFill="1" applyBorder="1" applyAlignment="1">
      <alignment horizontal="center" vertical="center" shrinkToFit="1"/>
    </xf>
    <xf numFmtId="38" fontId="35" fillId="2" borderId="0" xfId="4" applyFont="1" applyFill="1" applyBorder="1" applyAlignment="1">
      <alignment horizontal="center" vertical="center" shrinkToFit="1"/>
    </xf>
    <xf numFmtId="0" fontId="35" fillId="5" borderId="16" xfId="2" applyFont="1" applyFill="1" applyBorder="1" applyAlignment="1">
      <alignment horizontal="left" vertical="center" wrapText="1"/>
    </xf>
    <xf numFmtId="0" fontId="35" fillId="0" borderId="1" xfId="2" applyFont="1" applyBorder="1" applyAlignment="1">
      <alignment horizontal="left" vertical="center" wrapText="1"/>
    </xf>
    <xf numFmtId="0" fontId="35" fillId="0" borderId="0" xfId="2" applyFont="1" applyAlignment="1">
      <alignment vertical="center" shrinkToFit="1"/>
    </xf>
    <xf numFmtId="0" fontId="35" fillId="0" borderId="13" xfId="2" applyFont="1" applyBorder="1" applyAlignment="1">
      <alignment vertical="center" shrinkToFit="1"/>
    </xf>
    <xf numFmtId="38" fontId="35" fillId="0" borderId="13" xfId="4" applyFont="1" applyBorder="1" applyAlignment="1">
      <alignment vertical="center" shrinkToFit="1"/>
    </xf>
    <xf numFmtId="38" fontId="35" fillId="2" borderId="0" xfId="4" applyFont="1" applyFill="1" applyBorder="1" applyAlignment="1">
      <alignment vertical="center" shrinkToFit="1"/>
    </xf>
    <xf numFmtId="0" fontId="35" fillId="6" borderId="17" xfId="2" applyFont="1" applyFill="1" applyBorder="1" applyAlignment="1">
      <alignment horizontal="left" vertical="center" shrinkToFit="1"/>
    </xf>
    <xf numFmtId="0" fontId="35" fillId="0" borderId="42" xfId="2" applyFont="1" applyBorder="1" applyAlignment="1">
      <alignment horizontal="left" vertical="center" shrinkToFit="1"/>
    </xf>
    <xf numFmtId="0" fontId="35" fillId="0" borderId="43" xfId="2" applyFont="1" applyBorder="1" applyAlignment="1">
      <alignment horizontal="left" vertical="center" shrinkToFit="1"/>
    </xf>
    <xf numFmtId="0" fontId="35" fillId="0" borderId="44" xfId="2" applyFont="1" applyBorder="1" applyAlignment="1">
      <alignment horizontal="left" vertical="center" shrinkToFit="1"/>
    </xf>
    <xf numFmtId="38" fontId="35" fillId="0" borderId="0" xfId="4" applyFont="1" applyBorder="1" applyAlignment="1">
      <alignment horizontal="right" vertical="center" shrinkToFit="1"/>
    </xf>
    <xf numFmtId="0" fontId="35" fillId="6" borderId="17" xfId="2" applyFont="1" applyFill="1" applyBorder="1" applyAlignment="1">
      <alignment vertical="center" wrapText="1"/>
    </xf>
    <xf numFmtId="0" fontId="35" fillId="6" borderId="16" xfId="2" applyFont="1" applyFill="1" applyBorder="1" applyAlignment="1">
      <alignment horizontal="left" vertical="center" wrapText="1"/>
    </xf>
    <xf numFmtId="0" fontId="35" fillId="0" borderId="45" xfId="2" applyFont="1" applyBorder="1" applyAlignment="1">
      <alignment vertical="center" shrinkToFit="1"/>
    </xf>
    <xf numFmtId="0" fontId="22" fillId="0" borderId="0" xfId="2" applyFont="1" applyAlignment="1">
      <alignment horizontal="center" vertical="center" shrinkToFit="1"/>
    </xf>
    <xf numFmtId="0" fontId="35" fillId="0" borderId="0" xfId="2" applyFont="1" applyAlignment="1">
      <alignment shrinkToFit="1"/>
    </xf>
    <xf numFmtId="0" fontId="22" fillId="0" borderId="0" xfId="5" applyFont="1" applyAlignment="1">
      <alignment horizontal="center" vertical="center" shrinkToFit="1"/>
    </xf>
    <xf numFmtId="0" fontId="45" fillId="0" borderId="0" xfId="3" applyFont="1" applyAlignment="1">
      <alignment horizontal="left" vertical="center" wrapText="1"/>
    </xf>
    <xf numFmtId="0" fontId="41" fillId="0" borderId="13" xfId="3" applyFont="1" applyBorder="1" applyAlignment="1">
      <alignment horizontal="center" vertical="center" wrapText="1"/>
    </xf>
    <xf numFmtId="0" fontId="30" fillId="0" borderId="0" xfId="2" applyFont="1" applyAlignment="1">
      <alignment vertical="center"/>
    </xf>
    <xf numFmtId="177" fontId="35" fillId="0" borderId="0" xfId="2" applyNumberFormat="1" applyFont="1"/>
    <xf numFmtId="177" fontId="32" fillId="0" borderId="0" xfId="2" applyNumberFormat="1" applyFont="1" applyAlignment="1">
      <alignment horizontal="center"/>
    </xf>
    <xf numFmtId="0" fontId="33" fillId="0" borderId="0" xfId="2" applyFont="1"/>
    <xf numFmtId="0" fontId="36" fillId="0" borderId="0" xfId="2" applyFont="1"/>
    <xf numFmtId="0" fontId="33" fillId="0" borderId="0" xfId="2" applyFont="1" applyAlignment="1">
      <alignment horizontal="left" vertical="center"/>
    </xf>
    <xf numFmtId="0" fontId="30" fillId="0" borderId="0" xfId="2" applyFont="1" applyAlignment="1">
      <alignment horizontal="right" vertical="center"/>
    </xf>
    <xf numFmtId="177" fontId="35" fillId="0" borderId="0" xfId="2" applyNumberFormat="1" applyFont="1" applyAlignment="1">
      <alignment horizontal="center"/>
    </xf>
    <xf numFmtId="0" fontId="22" fillId="0" borderId="1" xfId="2" applyFont="1" applyBorder="1" applyAlignment="1">
      <alignment horizontal="center" vertical="center"/>
    </xf>
    <xf numFmtId="0" fontId="25" fillId="0" borderId="1" xfId="2" applyFont="1" applyBorder="1" applyAlignment="1">
      <alignment vertical="center"/>
    </xf>
    <xf numFmtId="0" fontId="22" fillId="0" borderId="1" xfId="2" applyFont="1" applyBorder="1" applyAlignment="1">
      <alignment vertical="center" wrapText="1"/>
    </xf>
    <xf numFmtId="0" fontId="25" fillId="0" borderId="1" xfId="2" applyFont="1" applyBorder="1" applyAlignment="1">
      <alignment vertical="center" wrapText="1"/>
    </xf>
    <xf numFmtId="0" fontId="22" fillId="0" borderId="1" xfId="2" applyFont="1" applyBorder="1" applyAlignment="1">
      <alignment horizontal="center" vertical="center" wrapText="1"/>
    </xf>
    <xf numFmtId="20" fontId="21" fillId="0" borderId="0" xfId="2" applyNumberFormat="1"/>
    <xf numFmtId="0" fontId="22" fillId="0" borderId="1" xfId="2" applyFont="1" applyBorder="1" applyAlignment="1">
      <alignment vertical="center"/>
    </xf>
    <xf numFmtId="0" fontId="22" fillId="0" borderId="1" xfId="2" applyFont="1" applyBorder="1" applyAlignment="1">
      <alignment vertical="top" wrapText="1"/>
    </xf>
    <xf numFmtId="0" fontId="22" fillId="0" borderId="16" xfId="2" applyFont="1" applyBorder="1" applyAlignment="1">
      <alignment vertical="center" wrapText="1"/>
    </xf>
    <xf numFmtId="0" fontId="22" fillId="0" borderId="54" xfId="2" applyFont="1" applyBorder="1" applyAlignment="1">
      <alignment vertical="top" wrapText="1"/>
    </xf>
    <xf numFmtId="0" fontId="22" fillId="0" borderId="0" xfId="2" applyFont="1" applyAlignment="1">
      <alignment vertical="top"/>
    </xf>
    <xf numFmtId="0" fontId="31" fillId="0" borderId="0" xfId="2" applyFont="1" applyAlignment="1">
      <alignment horizontal="center" vertical="top"/>
    </xf>
    <xf numFmtId="0" fontId="39" fillId="0" borderId="0" xfId="2" applyFont="1" applyAlignment="1">
      <alignment horizontal="left"/>
    </xf>
    <xf numFmtId="0" fontId="22" fillId="0" borderId="0" xfId="2" applyFont="1" applyAlignment="1">
      <alignment horizontal="left"/>
    </xf>
    <xf numFmtId="0" fontId="22" fillId="0" borderId="0" xfId="2" applyFont="1" applyAlignment="1">
      <alignment horizontal="right" vertical="center"/>
    </xf>
    <xf numFmtId="0" fontId="39" fillId="0" borderId="0" xfId="2" applyFont="1" applyAlignment="1">
      <alignment horizontal="left" vertical="top"/>
    </xf>
    <xf numFmtId="180" fontId="33" fillId="0" borderId="0" xfId="2" applyNumberFormat="1" applyFont="1" applyAlignment="1">
      <alignment vertical="center"/>
    </xf>
    <xf numFmtId="181" fontId="33" fillId="0" borderId="0" xfId="2" applyNumberFormat="1" applyFont="1" applyAlignment="1">
      <alignment horizontal="center" vertical="center"/>
    </xf>
    <xf numFmtId="0" fontId="21" fillId="0" borderId="0" xfId="2" applyAlignment="1">
      <alignment vertical="top"/>
    </xf>
    <xf numFmtId="0" fontId="34" fillId="0" borderId="0" xfId="2" applyFont="1" applyAlignment="1">
      <alignment horizontal="center" vertical="center"/>
    </xf>
    <xf numFmtId="0" fontId="22" fillId="0" borderId="0" xfId="0" applyFont="1"/>
    <xf numFmtId="0" fontId="0" fillId="0" borderId="0" xfId="0" applyAlignment="1">
      <alignment vertical="center"/>
    </xf>
    <xf numFmtId="0" fontId="16" fillId="0" borderId="1" xfId="0" applyFont="1" applyBorder="1" applyAlignment="1">
      <alignment horizontal="center" vertical="center" wrapText="1"/>
    </xf>
    <xf numFmtId="0" fontId="29" fillId="0" borderId="1" xfId="0" applyFont="1" applyBorder="1" applyAlignment="1">
      <alignment vertical="center" wrapText="1"/>
    </xf>
    <xf numFmtId="0" fontId="29" fillId="0" borderId="2" xfId="0" applyFont="1" applyBorder="1" applyAlignment="1">
      <alignment horizontal="right" vertical="center" wrapText="1"/>
    </xf>
    <xf numFmtId="179" fontId="29" fillId="0" borderId="2" xfId="0" applyNumberFormat="1" applyFont="1" applyBorder="1" applyAlignment="1">
      <alignment horizontal="right" vertical="center" wrapText="1"/>
    </xf>
    <xf numFmtId="177" fontId="41" fillId="0" borderId="2" xfId="0" applyNumberFormat="1" applyFont="1" applyBorder="1" applyAlignment="1">
      <alignment horizontal="center" vertical="center" wrapText="1"/>
    </xf>
    <xf numFmtId="182" fontId="29" fillId="0" borderId="2" xfId="0" applyNumberFormat="1" applyFont="1" applyBorder="1" applyAlignment="1">
      <alignment vertical="center" wrapText="1"/>
    </xf>
    <xf numFmtId="37" fontId="29" fillId="0" borderId="1" xfId="6" applyFont="1" applyBorder="1" applyAlignment="1">
      <alignment horizontal="left" vertical="center" wrapText="1"/>
    </xf>
    <xf numFmtId="0" fontId="29" fillId="0" borderId="2" xfId="0" applyFont="1" applyBorder="1" applyAlignment="1">
      <alignment horizontal="center" vertical="center" wrapText="1"/>
    </xf>
    <xf numFmtId="0" fontId="41" fillId="0" borderId="1" xfId="0" applyFont="1" applyBorder="1" applyAlignment="1">
      <alignment vertical="center" wrapText="1"/>
    </xf>
    <xf numFmtId="0" fontId="41" fillId="0" borderId="2" xfId="0" applyFont="1" applyBorder="1" applyAlignment="1">
      <alignment vertical="center" wrapText="1"/>
    </xf>
    <xf numFmtId="0" fontId="41" fillId="0" borderId="2" xfId="0" applyFont="1" applyBorder="1" applyAlignment="1">
      <alignment horizontal="right" vertical="center" wrapText="1"/>
    </xf>
    <xf numFmtId="0" fontId="25" fillId="0" borderId="1" xfId="0" applyFont="1" applyBorder="1" applyAlignment="1">
      <alignment vertical="center" wrapText="1"/>
    </xf>
    <xf numFmtId="0" fontId="25" fillId="0" borderId="16" xfId="0" applyFont="1" applyBorder="1" applyAlignment="1">
      <alignment horizontal="left" vertical="center" wrapText="1" indent="3"/>
    </xf>
    <xf numFmtId="0" fontId="25" fillId="0" borderId="54" xfId="0" applyFont="1" applyBorder="1" applyAlignment="1">
      <alignment vertical="top" wrapText="1"/>
    </xf>
    <xf numFmtId="0" fontId="22" fillId="0" borderId="13" xfId="0" applyFont="1" applyBorder="1" applyAlignment="1">
      <alignment vertical="center"/>
    </xf>
    <xf numFmtId="179" fontId="49" fillId="4" borderId="64" xfId="4" applyNumberFormat="1" applyFont="1" applyFill="1" applyBorder="1" applyAlignment="1">
      <alignment horizontal="right" vertical="center"/>
    </xf>
    <xf numFmtId="0" fontId="53" fillId="0" borderId="0" xfId="2" applyFont="1" applyAlignment="1">
      <alignment horizontal="left" vertical="center" wrapText="1" indent="2"/>
    </xf>
    <xf numFmtId="179" fontId="29" fillId="5" borderId="2" xfId="0" applyNumberFormat="1" applyFont="1" applyFill="1" applyBorder="1" applyAlignment="1">
      <alignment horizontal="right" vertical="center" wrapText="1"/>
    </xf>
    <xf numFmtId="0" fontId="29" fillId="0" borderId="15" xfId="0" applyFont="1" applyBorder="1" applyAlignment="1">
      <alignment vertical="center" wrapText="1"/>
    </xf>
    <xf numFmtId="0" fontId="29" fillId="0" borderId="4" xfId="0" applyFont="1" applyBorder="1" applyAlignment="1">
      <alignment horizontal="right" vertical="center" wrapText="1"/>
    </xf>
    <xf numFmtId="0" fontId="29" fillId="0" borderId="15" xfId="0" applyFont="1" applyBorder="1" applyAlignment="1">
      <alignment horizontal="right" vertical="center" wrapText="1"/>
    </xf>
    <xf numFmtId="182" fontId="29" fillId="0" borderId="4" xfId="0" applyNumberFormat="1" applyFont="1" applyBorder="1" applyAlignment="1">
      <alignment vertical="center" wrapText="1"/>
    </xf>
    <xf numFmtId="179" fontId="29" fillId="0" borderId="4" xfId="0" applyNumberFormat="1" applyFont="1" applyBorder="1" applyAlignment="1">
      <alignment horizontal="right" vertical="center" wrapText="1"/>
    </xf>
    <xf numFmtId="179" fontId="29" fillId="5" borderId="4" xfId="0" applyNumberFormat="1" applyFont="1" applyFill="1" applyBorder="1" applyAlignment="1">
      <alignment horizontal="right" vertical="center" wrapText="1"/>
    </xf>
    <xf numFmtId="177" fontId="41" fillId="0" borderId="4" xfId="0" applyNumberFormat="1" applyFont="1" applyBorder="1" applyAlignment="1">
      <alignment horizontal="center" vertical="center" wrapText="1"/>
    </xf>
    <xf numFmtId="179" fontId="41" fillId="5" borderId="67" xfId="2" applyNumberFormat="1" applyFont="1" applyFill="1" applyBorder="1" applyAlignment="1">
      <alignment horizontal="right" vertical="center" wrapText="1"/>
    </xf>
    <xf numFmtId="0" fontId="41" fillId="0" borderId="17" xfId="2" applyFont="1" applyBorder="1" applyAlignment="1">
      <alignment vertical="center" wrapText="1"/>
    </xf>
    <xf numFmtId="0" fontId="41" fillId="0" borderId="6" xfId="2" applyFont="1" applyBorder="1" applyAlignment="1">
      <alignment vertical="center" wrapText="1"/>
    </xf>
    <xf numFmtId="179" fontId="41" fillId="0" borderId="6" xfId="2" applyNumberFormat="1" applyFont="1" applyBorder="1" applyAlignment="1">
      <alignment horizontal="right" vertical="center" wrapText="1"/>
    </xf>
    <xf numFmtId="179" fontId="41" fillId="5" borderId="6" xfId="2" applyNumberFormat="1" applyFont="1" applyFill="1" applyBorder="1" applyAlignment="1">
      <alignment horizontal="right" vertical="center" wrapText="1"/>
    </xf>
    <xf numFmtId="177" fontId="41" fillId="0" borderId="6" xfId="2" applyNumberFormat="1" applyFont="1" applyBorder="1" applyAlignment="1">
      <alignment horizontal="center" vertical="center" wrapText="1"/>
    </xf>
    <xf numFmtId="37" fontId="29" fillId="0" borderId="16" xfId="6" applyFont="1" applyBorder="1" applyAlignment="1">
      <alignment horizontal="left" vertical="center" wrapText="1"/>
    </xf>
    <xf numFmtId="0" fontId="29" fillId="0" borderId="16" xfId="0" applyFont="1" applyBorder="1" applyAlignment="1">
      <alignment vertical="center" wrapText="1"/>
    </xf>
    <xf numFmtId="0" fontId="29" fillId="0" borderId="8" xfId="0" applyFont="1" applyBorder="1" applyAlignment="1">
      <alignment horizontal="right" vertical="center" wrapText="1"/>
    </xf>
    <xf numFmtId="0" fontId="29" fillId="0" borderId="8" xfId="0" applyFont="1" applyBorder="1" applyAlignment="1">
      <alignment horizontal="center" vertical="center" wrapText="1"/>
    </xf>
    <xf numFmtId="0" fontId="29" fillId="0" borderId="16" xfId="0" applyFont="1" applyBorder="1" applyAlignment="1">
      <alignment horizontal="center" vertical="center" wrapText="1"/>
    </xf>
    <xf numFmtId="182" fontId="29" fillId="0" borderId="8" xfId="0" applyNumberFormat="1" applyFont="1" applyBorder="1" applyAlignment="1">
      <alignment vertical="center" wrapText="1"/>
    </xf>
    <xf numFmtId="179" fontId="29" fillId="0" borderId="8" xfId="0" applyNumberFormat="1" applyFont="1" applyBorder="1" applyAlignment="1">
      <alignment horizontal="right" vertical="center" wrapText="1"/>
    </xf>
    <xf numFmtId="179" fontId="29" fillId="5" borderId="8" xfId="0" applyNumberFormat="1" applyFont="1" applyFill="1" applyBorder="1" applyAlignment="1">
      <alignment horizontal="right" vertical="center" wrapText="1"/>
    </xf>
    <xf numFmtId="177" fontId="41" fillId="0" borderId="8" xfId="0" applyNumberFormat="1" applyFont="1" applyBorder="1" applyAlignment="1">
      <alignment horizontal="center" vertical="center" wrapText="1"/>
    </xf>
    <xf numFmtId="37" fontId="29" fillId="0" borderId="15" xfId="6" applyFont="1" applyBorder="1" applyAlignment="1">
      <alignment horizontal="left" vertical="center" wrapText="1"/>
    </xf>
    <xf numFmtId="0" fontId="29" fillId="0" borderId="4"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8" xfId="0" applyFont="1" applyBorder="1" applyAlignment="1">
      <alignment vertical="center" wrapText="1"/>
    </xf>
    <xf numFmtId="0" fontId="41" fillId="0" borderId="15" xfId="0" applyFont="1" applyBorder="1" applyAlignment="1">
      <alignment vertical="center" wrapText="1"/>
    </xf>
    <xf numFmtId="0" fontId="41" fillId="0" borderId="4" xfId="0" applyFont="1" applyBorder="1" applyAlignment="1">
      <alignment vertical="center" wrapText="1"/>
    </xf>
    <xf numFmtId="0" fontId="41" fillId="0" borderId="16" xfId="0" applyFont="1" applyBorder="1" applyAlignment="1">
      <alignment vertical="center" wrapText="1"/>
    </xf>
    <xf numFmtId="0" fontId="41" fillId="0" borderId="8" xfId="0" applyFont="1" applyBorder="1" applyAlignment="1">
      <alignment vertical="center" wrapText="1"/>
    </xf>
    <xf numFmtId="0" fontId="41" fillId="0" borderId="8" xfId="0" applyFont="1" applyBorder="1" applyAlignment="1">
      <alignment horizontal="right" vertical="center" wrapText="1"/>
    </xf>
    <xf numFmtId="0" fontId="29" fillId="0" borderId="17" xfId="0" applyFont="1" applyBorder="1" applyAlignment="1">
      <alignment vertical="center" wrapText="1"/>
    </xf>
    <xf numFmtId="0" fontId="29" fillId="0" borderId="6" xfId="0" applyFont="1" applyBorder="1" applyAlignment="1">
      <alignment horizontal="right" vertical="center" wrapText="1"/>
    </xf>
    <xf numFmtId="0" fontId="41" fillId="0" borderId="6" xfId="0" applyFont="1" applyBorder="1" applyAlignment="1">
      <alignment horizontal="right" vertical="center" wrapText="1"/>
    </xf>
    <xf numFmtId="0" fontId="41" fillId="0" borderId="6" xfId="0" applyFont="1" applyBorder="1" applyAlignment="1">
      <alignment vertical="center" wrapText="1"/>
    </xf>
    <xf numFmtId="0" fontId="41" fillId="0" borderId="17" xfId="0" applyFont="1" applyBorder="1" applyAlignment="1">
      <alignment vertical="center" wrapText="1"/>
    </xf>
    <xf numFmtId="182" fontId="29" fillId="0" borderId="6" xfId="0" applyNumberFormat="1" applyFont="1" applyBorder="1" applyAlignment="1">
      <alignment vertical="center" wrapText="1"/>
    </xf>
    <xf numFmtId="179" fontId="29" fillId="0" borderId="6" xfId="0" applyNumberFormat="1" applyFont="1" applyBorder="1" applyAlignment="1">
      <alignment horizontal="right" vertical="center" wrapText="1"/>
    </xf>
    <xf numFmtId="179" fontId="29" fillId="5" borderId="6" xfId="0" applyNumberFormat="1" applyFont="1" applyFill="1" applyBorder="1" applyAlignment="1">
      <alignment horizontal="right" vertical="center" wrapText="1"/>
    </xf>
    <xf numFmtId="177" fontId="41" fillId="0" borderId="6" xfId="0" applyNumberFormat="1" applyFont="1" applyBorder="1" applyAlignment="1">
      <alignment horizontal="center" vertical="center" wrapText="1"/>
    </xf>
    <xf numFmtId="37" fontId="29" fillId="0" borderId="17" xfId="6" applyFont="1" applyBorder="1" applyAlignment="1">
      <alignment horizontal="left" vertical="center" wrapText="1"/>
    </xf>
    <xf numFmtId="37" fontId="29" fillId="0" borderId="17" xfId="6" applyFont="1" applyBorder="1" applyAlignment="1">
      <alignment horizontal="right" vertical="center" wrapText="1"/>
    </xf>
    <xf numFmtId="37" fontId="29" fillId="0" borderId="6" xfId="6" applyFont="1" applyBorder="1" applyAlignment="1">
      <alignment horizontal="right" vertical="center" wrapText="1"/>
    </xf>
    <xf numFmtId="37" fontId="41" fillId="0" borderId="6" xfId="6" applyFont="1" applyBorder="1" applyAlignment="1">
      <alignment horizontal="right" vertical="center" wrapText="1"/>
    </xf>
    <xf numFmtId="37" fontId="41" fillId="0" borderId="17" xfId="6" applyFont="1" applyBorder="1" applyAlignment="1">
      <alignment horizontal="right" vertical="center" wrapText="1"/>
    </xf>
    <xf numFmtId="182" fontId="29" fillId="0" borderId="6" xfId="6" applyNumberFormat="1" applyFont="1" applyBorder="1" applyAlignment="1">
      <alignment horizontal="right" vertical="center" wrapText="1"/>
    </xf>
    <xf numFmtId="177" fontId="41" fillId="5" borderId="67" xfId="2" applyNumberFormat="1" applyFont="1" applyFill="1" applyBorder="1" applyAlignment="1">
      <alignment vertical="center" wrapText="1"/>
    </xf>
    <xf numFmtId="0" fontId="29" fillId="0" borderId="5" xfId="0" applyFont="1" applyBorder="1" applyAlignment="1">
      <alignment vertical="center" wrapText="1"/>
    </xf>
    <xf numFmtId="0" fontId="41" fillId="0" borderId="7" xfId="2" applyFont="1" applyBorder="1" applyAlignment="1">
      <alignment horizontal="left" vertical="center" wrapText="1"/>
    </xf>
    <xf numFmtId="0" fontId="29" fillId="0" borderId="9" xfId="0" applyFont="1" applyBorder="1" applyAlignment="1">
      <alignment horizontal="left" vertical="center" wrapText="1"/>
    </xf>
    <xf numFmtId="0" fontId="29" fillId="0" borderId="5" xfId="0" applyFont="1" applyBorder="1" applyAlignment="1">
      <alignment horizontal="left" vertical="center" wrapText="1"/>
    </xf>
    <xf numFmtId="0" fontId="29" fillId="0" borderId="3" xfId="0" applyFont="1" applyBorder="1" applyAlignment="1">
      <alignment horizontal="left" vertical="center" wrapText="1"/>
    </xf>
    <xf numFmtId="0" fontId="29" fillId="0" borderId="7" xfId="0" applyFont="1" applyBorder="1" applyAlignment="1">
      <alignment horizontal="left" vertical="center" wrapText="1"/>
    </xf>
    <xf numFmtId="0" fontId="29" fillId="0" borderId="9" xfId="0" applyFont="1" applyBorder="1" applyAlignment="1">
      <alignment vertical="center" wrapText="1"/>
    </xf>
    <xf numFmtId="0" fontId="29" fillId="0" borderId="16" xfId="0" applyFont="1" applyBorder="1" applyAlignment="1">
      <alignment horizontal="right" vertical="center" wrapText="1"/>
    </xf>
    <xf numFmtId="182" fontId="29" fillId="0" borderId="8" xfId="0" applyNumberFormat="1" applyFont="1" applyBorder="1" applyAlignment="1">
      <alignment horizontal="right" vertical="center" wrapText="1"/>
    </xf>
    <xf numFmtId="177" fontId="41" fillId="0" borderId="25" xfId="0" applyNumberFormat="1" applyFont="1" applyBorder="1" applyAlignment="1">
      <alignment vertical="center" wrapText="1"/>
    </xf>
    <xf numFmtId="177" fontId="41" fillId="0" borderId="19" xfId="0" applyNumberFormat="1" applyFont="1" applyBorder="1" applyAlignment="1">
      <alignment vertical="center" wrapText="1"/>
    </xf>
    <xf numFmtId="177" fontId="41" fillId="0" borderId="23" xfId="2" applyNumberFormat="1" applyFont="1" applyBorder="1" applyAlignment="1">
      <alignment vertical="center" wrapText="1"/>
    </xf>
    <xf numFmtId="177" fontId="29" fillId="0" borderId="25" xfId="0" applyNumberFormat="1" applyFont="1" applyBorder="1" applyAlignment="1">
      <alignment vertical="center" wrapText="1"/>
    </xf>
    <xf numFmtId="177" fontId="29" fillId="0" borderId="27" xfId="0" applyNumberFormat="1" applyFont="1" applyBorder="1" applyAlignment="1">
      <alignment vertical="center" wrapText="1"/>
    </xf>
    <xf numFmtId="177" fontId="29" fillId="0" borderId="19" xfId="0" applyNumberFormat="1" applyFont="1" applyBorder="1" applyAlignment="1">
      <alignment vertical="center" wrapText="1"/>
    </xf>
    <xf numFmtId="177" fontId="41" fillId="0" borderId="23" xfId="0" applyNumberFormat="1" applyFont="1" applyBorder="1" applyAlignment="1">
      <alignment vertical="center" wrapText="1"/>
    </xf>
    <xf numFmtId="177" fontId="29" fillId="0" borderId="23" xfId="0" applyNumberFormat="1" applyFont="1" applyBorder="1" applyAlignment="1">
      <alignment vertical="center" wrapText="1"/>
    </xf>
    <xf numFmtId="177" fontId="41" fillId="7" borderId="76" xfId="4" quotePrefix="1" applyNumberFormat="1" applyFont="1" applyFill="1" applyBorder="1" applyAlignment="1" applyProtection="1">
      <alignment horizontal="center" vertical="center" wrapText="1"/>
    </xf>
    <xf numFmtId="177" fontId="41" fillId="7" borderId="77" xfId="2" applyNumberFormat="1" applyFont="1" applyFill="1" applyBorder="1" applyAlignment="1">
      <alignment horizontal="center" vertical="center" wrapText="1"/>
    </xf>
    <xf numFmtId="0" fontId="41" fillId="0" borderId="69" xfId="2" applyFont="1" applyBorder="1" applyAlignment="1">
      <alignment vertical="center" wrapText="1"/>
    </xf>
    <xf numFmtId="0" fontId="41" fillId="0" borderId="70" xfId="2" applyFont="1" applyBorder="1" applyAlignment="1">
      <alignment vertical="center" wrapText="1"/>
    </xf>
    <xf numFmtId="0" fontId="41" fillId="0" borderId="73" xfId="2" applyFont="1" applyBorder="1" applyAlignment="1">
      <alignment horizontal="right" vertical="center" wrapText="1"/>
    </xf>
    <xf numFmtId="0" fontId="41" fillId="0" borderId="70" xfId="2" applyFont="1" applyBorder="1" applyAlignment="1">
      <alignment horizontal="right" vertical="center" wrapText="1"/>
    </xf>
    <xf numFmtId="179" fontId="41" fillId="0" borderId="73" xfId="2" applyNumberFormat="1" applyFont="1" applyBorder="1" applyAlignment="1">
      <alignment horizontal="right" vertical="center" wrapText="1"/>
    </xf>
    <xf numFmtId="179" fontId="41" fillId="6" borderId="73" xfId="2" applyNumberFormat="1" applyFont="1" applyFill="1" applyBorder="1" applyAlignment="1">
      <alignment horizontal="right" vertical="center" wrapText="1"/>
    </xf>
    <xf numFmtId="177" fontId="41" fillId="0" borderId="73" xfId="2" applyNumberFormat="1" applyFont="1" applyBorder="1" applyAlignment="1">
      <alignment horizontal="center" vertical="center" wrapText="1"/>
    </xf>
    <xf numFmtId="177" fontId="29" fillId="0" borderId="78" xfId="2" applyNumberFormat="1" applyFont="1" applyBorder="1" applyAlignment="1">
      <alignment vertical="center" wrapText="1"/>
    </xf>
    <xf numFmtId="0" fontId="41" fillId="0" borderId="7" xfId="2" applyFont="1" applyBorder="1" applyAlignment="1">
      <alignment vertical="center" wrapText="1"/>
    </xf>
    <xf numFmtId="179" fontId="41" fillId="6" borderId="6" xfId="2" applyNumberFormat="1" applyFont="1" applyFill="1" applyBorder="1" applyAlignment="1">
      <alignment horizontal="right" vertical="center" wrapText="1"/>
    </xf>
    <xf numFmtId="177" fontId="29" fillId="0" borderId="23" xfId="2" applyNumberFormat="1" applyFont="1" applyBorder="1" applyAlignment="1">
      <alignment vertical="center" wrapText="1"/>
    </xf>
    <xf numFmtId="179" fontId="29" fillId="6" borderId="6" xfId="0" applyNumberFormat="1" applyFont="1" applyFill="1" applyBorder="1" applyAlignment="1">
      <alignment horizontal="right" vertical="center" wrapText="1"/>
    </xf>
    <xf numFmtId="179" fontId="41" fillId="6" borderId="67" xfId="2" applyNumberFormat="1" applyFont="1" applyFill="1" applyBorder="1" applyAlignment="1">
      <alignment horizontal="right" vertical="center" wrapText="1"/>
    </xf>
    <xf numFmtId="179" fontId="41" fillId="5" borderId="73" xfId="2" applyNumberFormat="1" applyFont="1" applyFill="1" applyBorder="1" applyAlignment="1">
      <alignment horizontal="right" vertical="center" wrapText="1"/>
    </xf>
    <xf numFmtId="179" fontId="49" fillId="5" borderId="60" xfId="4" applyNumberFormat="1" applyFont="1" applyFill="1" applyBorder="1" applyAlignment="1">
      <alignment horizontal="right" vertical="center"/>
    </xf>
    <xf numFmtId="179" fontId="49" fillId="5" borderId="60" xfId="2" applyNumberFormat="1" applyFont="1" applyFill="1" applyBorder="1" applyAlignment="1">
      <alignment horizontal="right" vertical="center" wrapText="1"/>
    </xf>
    <xf numFmtId="177" fontId="41" fillId="5" borderId="62" xfId="2" applyNumberFormat="1" applyFont="1" applyFill="1" applyBorder="1" applyAlignment="1">
      <alignment vertical="center" wrapText="1"/>
    </xf>
    <xf numFmtId="179" fontId="49" fillId="5" borderId="81" xfId="4" applyNumberFormat="1" applyFont="1" applyFill="1" applyBorder="1" applyAlignment="1">
      <alignment horizontal="right" vertical="center"/>
    </xf>
    <xf numFmtId="177" fontId="41" fillId="6" borderId="67" xfId="2" applyNumberFormat="1" applyFont="1" applyFill="1" applyBorder="1" applyAlignment="1">
      <alignment vertical="center" wrapText="1"/>
    </xf>
    <xf numFmtId="177" fontId="41" fillId="6" borderId="62" xfId="2" applyNumberFormat="1" applyFont="1" applyFill="1" applyBorder="1" applyAlignment="1">
      <alignment vertical="center" wrapText="1"/>
    </xf>
    <xf numFmtId="177" fontId="41" fillId="6" borderId="73" xfId="2" applyNumberFormat="1" applyFont="1" applyFill="1" applyBorder="1" applyAlignment="1">
      <alignment vertical="center" wrapText="1"/>
    </xf>
    <xf numFmtId="177" fontId="41" fillId="6" borderId="82" xfId="2" applyNumberFormat="1" applyFont="1" applyFill="1" applyBorder="1" applyAlignment="1">
      <alignment vertical="center" wrapText="1"/>
    </xf>
    <xf numFmtId="179" fontId="49" fillId="6" borderId="60" xfId="4" applyNumberFormat="1" applyFont="1" applyFill="1" applyBorder="1" applyAlignment="1">
      <alignment horizontal="right" vertical="center"/>
    </xf>
    <xf numFmtId="179" fontId="49" fillId="6" borderId="60" xfId="2" applyNumberFormat="1" applyFont="1" applyFill="1" applyBorder="1" applyAlignment="1">
      <alignment horizontal="right" vertical="center" wrapText="1"/>
    </xf>
    <xf numFmtId="179" fontId="49" fillId="6" borderId="70" xfId="2" applyNumberFormat="1" applyFont="1" applyFill="1" applyBorder="1" applyAlignment="1">
      <alignment horizontal="right" vertical="center" wrapText="1"/>
    </xf>
    <xf numFmtId="177" fontId="41" fillId="4" borderId="63" xfId="2" applyNumberFormat="1" applyFont="1" applyFill="1" applyBorder="1" applyAlignment="1">
      <alignment vertical="center" wrapText="1"/>
    </xf>
    <xf numFmtId="179" fontId="49" fillId="6" borderId="81" xfId="4" applyNumberFormat="1" applyFont="1" applyFill="1" applyBorder="1" applyAlignment="1">
      <alignment horizontal="right" vertical="center"/>
    </xf>
    <xf numFmtId="179" fontId="49" fillId="6" borderId="83" xfId="4" applyNumberFormat="1" applyFont="1" applyFill="1" applyBorder="1" applyAlignment="1">
      <alignment horizontal="right" vertical="center"/>
    </xf>
    <xf numFmtId="179" fontId="49" fillId="4" borderId="84" xfId="4" applyNumberFormat="1" applyFont="1" applyFill="1" applyBorder="1" applyAlignment="1">
      <alignment horizontal="right" vertical="center"/>
    </xf>
    <xf numFmtId="177" fontId="41" fillId="4" borderId="86" xfId="2" applyNumberFormat="1" applyFont="1" applyFill="1" applyBorder="1" applyAlignment="1">
      <alignment vertical="center" wrapText="1"/>
    </xf>
    <xf numFmtId="0" fontId="14" fillId="0" borderId="1" xfId="0" applyFont="1" applyBorder="1" applyAlignment="1">
      <alignment horizontal="center" vertical="center" wrapText="1"/>
    </xf>
    <xf numFmtId="0" fontId="0" fillId="0" borderId="1" xfId="0" applyBorder="1" applyAlignment="1">
      <alignment horizontal="left" vertical="center"/>
    </xf>
    <xf numFmtId="0" fontId="26" fillId="0" borderId="1" xfId="0" applyFont="1" applyBorder="1" applyAlignment="1">
      <alignment vertical="center" shrinkToFit="1"/>
    </xf>
    <xf numFmtId="0" fontId="56" fillId="0" borderId="0" xfId="11" applyFont="1">
      <alignment vertical="center"/>
    </xf>
    <xf numFmtId="0" fontId="58" fillId="0" borderId="0" xfId="11" applyFont="1">
      <alignment vertical="center"/>
    </xf>
    <xf numFmtId="0" fontId="22" fillId="0" borderId="0" xfId="11" applyFont="1">
      <alignment vertical="center"/>
    </xf>
    <xf numFmtId="0" fontId="16" fillId="7" borderId="1" xfId="0" applyFont="1" applyFill="1" applyBorder="1" applyAlignment="1">
      <alignment horizontal="center" vertical="center"/>
    </xf>
    <xf numFmtId="0" fontId="14" fillId="7" borderId="1" xfId="0" applyFont="1" applyFill="1" applyBorder="1" applyAlignment="1">
      <alignment horizontal="center" vertical="center"/>
    </xf>
    <xf numFmtId="0" fontId="14" fillId="7" borderId="10" xfId="0" applyFont="1" applyFill="1" applyBorder="1" applyAlignment="1">
      <alignment horizontal="center" vertical="center"/>
    </xf>
    <xf numFmtId="0" fontId="14" fillId="7" borderId="11" xfId="0" applyFont="1" applyFill="1" applyBorder="1" applyAlignment="1">
      <alignment horizontal="center" vertical="center"/>
    </xf>
    <xf numFmtId="0" fontId="22" fillId="0" borderId="0" xfId="0" applyFont="1" applyAlignment="1">
      <alignment vertical="center"/>
    </xf>
    <xf numFmtId="0" fontId="30" fillId="0" borderId="1" xfId="2" applyFont="1" applyBorder="1" applyAlignment="1">
      <alignment horizontal="center" vertical="center"/>
    </xf>
    <xf numFmtId="0" fontId="22" fillId="7" borderId="15" xfId="2" applyFont="1" applyFill="1" applyBorder="1" applyAlignment="1">
      <alignment horizontal="center" vertical="center" wrapText="1"/>
    </xf>
    <xf numFmtId="0" fontId="27" fillId="7" borderId="1" xfId="11" applyFont="1" applyFill="1" applyBorder="1" applyAlignment="1">
      <alignment horizontal="center" vertical="center" wrapText="1" shrinkToFit="1"/>
    </xf>
    <xf numFmtId="0" fontId="22" fillId="0" borderId="14" xfId="2" applyFont="1" applyBorder="1" applyAlignment="1">
      <alignment horizontal="center" vertical="center"/>
    </xf>
    <xf numFmtId="0" fontId="22" fillId="0" borderId="14" xfId="2" applyFont="1" applyBorder="1" applyAlignment="1">
      <alignment horizontal="left" vertical="center"/>
    </xf>
    <xf numFmtId="0" fontId="26" fillId="0" borderId="0" xfId="1" applyFont="1" applyAlignment="1" applyProtection="1">
      <alignment vertical="center" wrapText="1"/>
      <protection locked="0"/>
    </xf>
    <xf numFmtId="0" fontId="26" fillId="0" borderId="0" xfId="1" applyFont="1" applyAlignment="1" applyProtection="1">
      <alignment horizontal="right" vertical="center"/>
      <protection locked="0"/>
    </xf>
    <xf numFmtId="176" fontId="26" fillId="0" borderId="0" xfId="1" applyNumberFormat="1" applyFont="1" applyAlignment="1" applyProtection="1">
      <alignment horizontal="right" vertical="center"/>
      <protection locked="0"/>
    </xf>
    <xf numFmtId="0" fontId="27" fillId="0" borderId="1" xfId="2" applyFont="1" applyBorder="1" applyAlignment="1">
      <alignment vertical="center" wrapText="1"/>
    </xf>
    <xf numFmtId="0" fontId="25" fillId="0" borderId="1" xfId="9" applyFont="1" applyBorder="1">
      <alignment vertical="center"/>
    </xf>
    <xf numFmtId="0" fontId="57" fillId="0" borderId="1" xfId="9" applyFont="1" applyBorder="1" applyAlignment="1">
      <alignment horizontal="center" vertical="center"/>
    </xf>
    <xf numFmtId="0" fontId="57" fillId="0" borderId="1" xfId="9" applyFont="1" applyBorder="1">
      <alignment vertical="center"/>
    </xf>
    <xf numFmtId="0" fontId="26" fillId="0" borderId="1" xfId="2" applyFont="1" applyBorder="1" applyAlignment="1">
      <alignment vertical="center" wrapText="1"/>
    </xf>
    <xf numFmtId="14" fontId="26" fillId="0" borderId="1" xfId="2" applyNumberFormat="1" applyFont="1" applyBorder="1" applyAlignment="1">
      <alignment vertical="center" wrapText="1"/>
    </xf>
    <xf numFmtId="38" fontId="25" fillId="0" borderId="2" xfId="4" applyFont="1" applyBorder="1" applyAlignment="1">
      <alignment horizontal="right" vertical="center"/>
    </xf>
    <xf numFmtId="0" fontId="14" fillId="0" borderId="2" xfId="1" applyFont="1" applyBorder="1">
      <alignment vertical="center"/>
    </xf>
    <xf numFmtId="0" fontId="27" fillId="9" borderId="0" xfId="2" applyFont="1" applyFill="1"/>
    <xf numFmtId="0" fontId="30" fillId="9" borderId="1" xfId="2" applyFont="1" applyFill="1" applyBorder="1" applyAlignment="1">
      <alignment horizontal="center" vertical="center"/>
    </xf>
    <xf numFmtId="0" fontId="37" fillId="8" borderId="0" xfId="2" applyFont="1" applyFill="1" applyAlignment="1">
      <alignment vertical="center"/>
    </xf>
    <xf numFmtId="0" fontId="35" fillId="8" borderId="0" xfId="2" applyFont="1" applyFill="1" applyAlignment="1">
      <alignment vertical="center"/>
    </xf>
    <xf numFmtId="38" fontId="43" fillId="8" borderId="28" xfId="4" applyFont="1" applyFill="1" applyBorder="1" applyAlignment="1">
      <alignment vertical="center"/>
    </xf>
    <xf numFmtId="38" fontId="43" fillId="8" borderId="14" xfId="4" applyFont="1" applyFill="1" applyBorder="1" applyAlignment="1">
      <alignment vertical="center"/>
    </xf>
    <xf numFmtId="38" fontId="43" fillId="8" borderId="2" xfId="4" applyFont="1" applyFill="1" applyBorder="1" applyAlignment="1">
      <alignment vertical="center"/>
    </xf>
    <xf numFmtId="38" fontId="43" fillId="8" borderId="27" xfId="4" applyFont="1" applyFill="1" applyBorder="1" applyAlignment="1">
      <alignment vertical="center"/>
    </xf>
    <xf numFmtId="38" fontId="43" fillId="8" borderId="28" xfId="4" applyFont="1" applyFill="1" applyBorder="1" applyAlignment="1">
      <alignment horizontal="center" vertical="center"/>
    </xf>
    <xf numFmtId="38" fontId="43" fillId="8" borderId="14" xfId="4" applyFont="1" applyFill="1" applyBorder="1" applyAlignment="1">
      <alignment horizontal="right" vertical="center" shrinkToFit="1"/>
    </xf>
    <xf numFmtId="38" fontId="43" fillId="8" borderId="1" xfId="4" applyFont="1" applyFill="1" applyBorder="1" applyAlignment="1">
      <alignment horizontal="right" vertical="center" shrinkToFit="1"/>
    </xf>
    <xf numFmtId="38" fontId="43" fillId="8" borderId="33" xfId="4" applyFont="1" applyFill="1" applyBorder="1" applyAlignment="1">
      <alignment horizontal="right" vertical="center" shrinkToFit="1"/>
    </xf>
    <xf numFmtId="38" fontId="35" fillId="8" borderId="34" xfId="4" applyFont="1" applyFill="1" applyBorder="1" applyAlignment="1">
      <alignment vertical="center" shrinkToFit="1"/>
    </xf>
    <xf numFmtId="38" fontId="35" fillId="8" borderId="35" xfId="4" applyFont="1" applyFill="1" applyBorder="1" applyAlignment="1">
      <alignment horizontal="right" vertical="center" shrinkToFit="1"/>
    </xf>
    <xf numFmtId="38" fontId="35" fillId="8" borderId="36" xfId="4" applyFont="1" applyFill="1" applyBorder="1" applyAlignment="1">
      <alignment horizontal="right" vertical="center" shrinkToFit="1"/>
    </xf>
    <xf numFmtId="38" fontId="35" fillId="8" borderId="39" xfId="4" applyFont="1" applyFill="1" applyBorder="1" applyAlignment="1">
      <alignment vertical="center" shrinkToFit="1"/>
    </xf>
    <xf numFmtId="38" fontId="35" fillId="8" borderId="40" xfId="4" applyFont="1" applyFill="1" applyBorder="1" applyAlignment="1">
      <alignment horizontal="right" vertical="center" shrinkToFit="1"/>
    </xf>
    <xf numFmtId="38" fontId="35" fillId="8" borderId="2" xfId="4" applyFont="1" applyFill="1" applyBorder="1" applyAlignment="1">
      <alignment vertical="center" shrinkToFit="1"/>
    </xf>
    <xf numFmtId="38" fontId="35" fillId="8" borderId="41" xfId="4" applyFont="1" applyFill="1" applyBorder="1" applyAlignment="1">
      <alignment horizontal="right" vertical="center" shrinkToFit="1"/>
    </xf>
    <xf numFmtId="38" fontId="35" fillId="8" borderId="2" xfId="4" applyFont="1" applyFill="1" applyBorder="1" applyAlignment="1">
      <alignment vertical="center"/>
    </xf>
    <xf numFmtId="38" fontId="35" fillId="8" borderId="28" xfId="4" applyFont="1" applyFill="1" applyBorder="1" applyAlignment="1">
      <alignment horizontal="right" vertical="center" shrinkToFit="1"/>
    </xf>
    <xf numFmtId="38" fontId="43" fillId="8" borderId="4" xfId="4" applyFont="1" applyFill="1" applyBorder="1" applyAlignment="1">
      <alignment horizontal="right" vertical="center" shrinkToFit="1"/>
    </xf>
    <xf numFmtId="38" fontId="35" fillId="8" borderId="15" xfId="4" applyFont="1" applyFill="1" applyBorder="1" applyAlignment="1">
      <alignment horizontal="right" vertical="center" shrinkToFit="1"/>
    </xf>
    <xf numFmtId="38" fontId="35" fillId="8" borderId="43" xfId="4" applyFont="1" applyFill="1" applyBorder="1" applyAlignment="1">
      <alignment horizontal="right" vertical="center" shrinkToFit="1"/>
    </xf>
    <xf numFmtId="38" fontId="35" fillId="8" borderId="16" xfId="4" applyFont="1" applyFill="1" applyBorder="1" applyAlignment="1">
      <alignment horizontal="right" vertical="center" shrinkToFit="1"/>
    </xf>
    <xf numFmtId="38" fontId="35" fillId="8" borderId="2" xfId="4" applyFont="1" applyFill="1" applyBorder="1" applyAlignment="1">
      <alignment horizontal="right" vertical="center" shrinkToFit="1"/>
    </xf>
    <xf numFmtId="38" fontId="43" fillId="8" borderId="41" xfId="4" applyFont="1" applyFill="1" applyBorder="1" applyAlignment="1">
      <alignment horizontal="right" vertical="center" shrinkToFit="1"/>
    </xf>
    <xf numFmtId="38" fontId="43" fillId="8" borderId="28" xfId="4" applyFont="1" applyFill="1" applyBorder="1" applyAlignment="1">
      <alignment horizontal="right" vertical="center" shrinkToFit="1"/>
    </xf>
    <xf numFmtId="38" fontId="43" fillId="8" borderId="48" xfId="4" applyFont="1" applyFill="1" applyBorder="1" applyAlignment="1">
      <alignment horizontal="right" vertical="center" shrinkToFit="1"/>
    </xf>
    <xf numFmtId="38" fontId="43" fillId="8" borderId="27" xfId="4" applyFont="1" applyFill="1" applyBorder="1" applyAlignment="1">
      <alignment horizontal="right" vertical="center" shrinkToFit="1"/>
    </xf>
    <xf numFmtId="38" fontId="43" fillId="8" borderId="53" xfId="4" applyFont="1" applyFill="1" applyBorder="1" applyAlignment="1">
      <alignment horizontal="right" vertical="center" shrinkToFit="1"/>
    </xf>
    <xf numFmtId="38" fontId="35" fillId="0" borderId="58" xfId="4" applyFont="1" applyBorder="1" applyAlignment="1">
      <alignment vertical="center" shrinkToFit="1"/>
    </xf>
    <xf numFmtId="177" fontId="29" fillId="0" borderId="8" xfId="0" applyNumberFormat="1" applyFont="1" applyBorder="1" applyAlignment="1">
      <alignment horizontal="center" vertical="center" wrapText="1"/>
    </xf>
    <xf numFmtId="177" fontId="29" fillId="0" borderId="4" xfId="0" applyNumberFormat="1" applyFont="1" applyBorder="1" applyAlignment="1">
      <alignment horizontal="center" vertical="center" wrapText="1"/>
    </xf>
    <xf numFmtId="38" fontId="22" fillId="8" borderId="2" xfId="4" applyFont="1" applyFill="1" applyBorder="1" applyAlignment="1">
      <alignment horizontal="right" vertical="center"/>
    </xf>
    <xf numFmtId="0" fontId="33" fillId="8" borderId="1" xfId="2" applyFont="1" applyFill="1" applyBorder="1" applyAlignment="1">
      <alignment horizontal="center" vertical="center"/>
    </xf>
    <xf numFmtId="0" fontId="26" fillId="0" borderId="0" xfId="0" applyFont="1" applyAlignment="1">
      <alignment vertical="center"/>
    </xf>
    <xf numFmtId="0" fontId="62" fillId="0" borderId="0" xfId="0" applyFont="1"/>
    <xf numFmtId="0" fontId="14" fillId="0" borderId="0" xfId="13" applyFont="1">
      <alignment vertical="center"/>
    </xf>
    <xf numFmtId="0" fontId="14" fillId="0" borderId="0" xfId="13" applyFont="1" applyAlignment="1">
      <alignment horizontal="left" vertical="center"/>
    </xf>
    <xf numFmtId="0" fontId="14" fillId="8" borderId="1" xfId="13" applyFont="1" applyFill="1" applyBorder="1" applyAlignment="1">
      <alignment horizontal="left" vertical="center" wrapText="1"/>
    </xf>
    <xf numFmtId="0" fontId="14" fillId="0" borderId="14" xfId="13" applyFont="1" applyBorder="1" applyAlignment="1">
      <alignment horizontal="center" vertical="center"/>
    </xf>
    <xf numFmtId="0" fontId="14" fillId="0" borderId="14" xfId="13" applyFont="1" applyBorder="1" applyAlignment="1">
      <alignment horizontal="left" vertical="center" wrapText="1"/>
    </xf>
    <xf numFmtId="0" fontId="14" fillId="0" borderId="1" xfId="13" applyFont="1" applyBorder="1" applyAlignment="1">
      <alignment horizontal="left" vertical="center" wrapText="1"/>
    </xf>
    <xf numFmtId="0" fontId="15" fillId="0" borderId="0" xfId="14" applyFont="1">
      <alignment vertical="center"/>
    </xf>
    <xf numFmtId="0" fontId="3" fillId="0" borderId="0" xfId="14">
      <alignment vertical="center"/>
    </xf>
    <xf numFmtId="0" fontId="14" fillId="0" borderId="1" xfId="15" applyFont="1" applyBorder="1" applyAlignment="1">
      <alignment horizontal="center" vertical="center"/>
    </xf>
    <xf numFmtId="0" fontId="14" fillId="0" borderId="0" xfId="15" applyFont="1">
      <alignment vertical="center"/>
    </xf>
    <xf numFmtId="0" fontId="14" fillId="0" borderId="0" xfId="15" applyFont="1" applyAlignment="1">
      <alignment horizontal="center" vertical="center"/>
    </xf>
    <xf numFmtId="0" fontId="14" fillId="0" borderId="0" xfId="15" applyFont="1" applyAlignment="1">
      <alignment horizontal="center" vertical="center" wrapText="1"/>
    </xf>
    <xf numFmtId="0" fontId="14" fillId="0" borderId="0" xfId="15" applyFont="1" applyAlignment="1">
      <alignment horizontal="left" vertical="center"/>
    </xf>
    <xf numFmtId="0" fontId="15" fillId="7" borderId="1" xfId="14" applyFont="1" applyFill="1" applyBorder="1" applyAlignment="1">
      <alignment horizontal="center" vertical="center"/>
    </xf>
    <xf numFmtId="0" fontId="15" fillId="0" borderId="1" xfId="14" applyFont="1" applyBorder="1">
      <alignment vertical="center"/>
    </xf>
    <xf numFmtId="0" fontId="3" fillId="0" borderId="1" xfId="14" applyBorder="1">
      <alignment vertical="center"/>
    </xf>
    <xf numFmtId="0" fontId="15" fillId="0" borderId="1" xfId="14" applyFont="1" applyBorder="1" applyAlignment="1">
      <alignment horizontal="center" vertical="center"/>
    </xf>
    <xf numFmtId="0" fontId="15" fillId="0" borderId="1" xfId="14" applyFont="1" applyBorder="1" applyAlignment="1">
      <alignment horizontal="left" vertical="center"/>
    </xf>
    <xf numFmtId="0" fontId="15" fillId="7" borderId="1" xfId="14" applyFont="1" applyFill="1" applyBorder="1" applyAlignment="1">
      <alignment horizontal="center" vertical="center" wrapText="1"/>
    </xf>
    <xf numFmtId="0" fontId="26" fillId="0" borderId="2" xfId="11" applyFont="1" applyBorder="1" applyAlignment="1">
      <alignment horizontal="center" vertical="center" wrapText="1"/>
    </xf>
    <xf numFmtId="0" fontId="14" fillId="0" borderId="15" xfId="13" applyFont="1" applyBorder="1" applyAlignment="1">
      <alignment horizontal="left" vertical="center" wrapText="1"/>
    </xf>
    <xf numFmtId="0" fontId="15" fillId="0" borderId="0" xfId="13" applyFont="1" applyAlignment="1">
      <alignment horizontal="left" vertical="center"/>
    </xf>
    <xf numFmtId="0" fontId="63" fillId="0" borderId="0" xfId="0" applyFont="1" applyAlignment="1">
      <alignment horizontal="left" vertical="center"/>
    </xf>
    <xf numFmtId="0" fontId="64" fillId="0" borderId="0" xfId="0" applyFont="1" applyAlignment="1">
      <alignment vertical="top"/>
    </xf>
    <xf numFmtId="0" fontId="26" fillId="0" borderId="1" xfId="13" applyFont="1" applyBorder="1" applyAlignment="1">
      <alignment horizontal="left" vertical="center" wrapText="1"/>
    </xf>
    <xf numFmtId="0" fontId="66" fillId="7" borderId="1" xfId="13" applyFont="1" applyFill="1" applyBorder="1" applyAlignment="1">
      <alignment horizontal="center" vertical="center"/>
    </xf>
    <xf numFmtId="0" fontId="66" fillId="7" borderId="4" xfId="13" applyFont="1" applyFill="1" applyBorder="1" applyAlignment="1">
      <alignment horizontal="center" vertical="center"/>
    </xf>
    <xf numFmtId="0" fontId="68" fillId="7" borderId="17" xfId="0" applyFont="1" applyFill="1" applyBorder="1" applyAlignment="1">
      <alignment horizontal="left" vertical="center" wrapText="1"/>
    </xf>
    <xf numFmtId="0" fontId="69" fillId="7" borderId="2" xfId="13" applyFont="1" applyFill="1" applyBorder="1" applyAlignment="1">
      <alignment horizontal="left" vertical="center" wrapText="1"/>
    </xf>
    <xf numFmtId="0" fontId="70" fillId="0" borderId="0" xfId="0" applyFont="1" applyAlignment="1">
      <alignment vertical="top"/>
    </xf>
    <xf numFmtId="0" fontId="55" fillId="7" borderId="4" xfId="11" applyFont="1" applyFill="1" applyBorder="1" applyAlignment="1">
      <alignment horizontal="center" vertical="center" wrapText="1"/>
    </xf>
    <xf numFmtId="0" fontId="55" fillId="7" borderId="1" xfId="11" applyFont="1" applyFill="1" applyBorder="1" applyAlignment="1">
      <alignment horizontal="center" vertical="center"/>
    </xf>
    <xf numFmtId="179" fontId="49" fillId="4" borderId="89" xfId="4" applyNumberFormat="1" applyFont="1" applyFill="1" applyBorder="1" applyAlignment="1">
      <alignment horizontal="right" vertical="center"/>
    </xf>
    <xf numFmtId="177" fontId="41" fillId="4" borderId="89" xfId="2" applyNumberFormat="1" applyFont="1" applyFill="1" applyBorder="1" applyAlignment="1">
      <alignment vertical="center" wrapText="1"/>
    </xf>
    <xf numFmtId="12" fontId="35" fillId="0" borderId="0" xfId="2" applyNumberFormat="1" applyFont="1"/>
    <xf numFmtId="0" fontId="73" fillId="0" borderId="1" xfId="2" applyFont="1" applyBorder="1" applyAlignment="1">
      <alignment horizontal="center" vertical="center"/>
    </xf>
    <xf numFmtId="0" fontId="73" fillId="0" borderId="7" xfId="2" applyFont="1" applyBorder="1" applyAlignment="1">
      <alignment horizontal="center" vertical="center"/>
    </xf>
    <xf numFmtId="0" fontId="73" fillId="0" borderId="1" xfId="2" applyFont="1" applyBorder="1" applyAlignment="1">
      <alignment horizontal="left" vertical="center" wrapText="1"/>
    </xf>
    <xf numFmtId="12" fontId="73" fillId="0" borderId="1" xfId="2" applyNumberFormat="1" applyFont="1" applyBorder="1" applyAlignment="1">
      <alignment horizontal="center" vertical="center"/>
    </xf>
    <xf numFmtId="179" fontId="49" fillId="4" borderId="93" xfId="4" applyNumberFormat="1" applyFont="1" applyFill="1" applyBorder="1" applyAlignment="1">
      <alignment horizontal="right" vertical="center"/>
    </xf>
    <xf numFmtId="0" fontId="43" fillId="0" borderId="0" xfId="2" applyFont="1" applyAlignment="1">
      <alignment horizontal="center" vertical="center" wrapText="1"/>
    </xf>
    <xf numFmtId="0" fontId="43" fillId="0" borderId="0" xfId="2" applyFont="1" applyAlignment="1">
      <alignment horizontal="center" vertical="center"/>
    </xf>
    <xf numFmtId="179" fontId="49" fillId="0" borderId="90" xfId="4" applyNumberFormat="1" applyFont="1" applyFill="1" applyBorder="1" applyAlignment="1">
      <alignment horizontal="right" vertical="center"/>
    </xf>
    <xf numFmtId="177" fontId="41" fillId="4" borderId="95" xfId="2" applyNumberFormat="1" applyFont="1" applyFill="1" applyBorder="1" applyAlignment="1">
      <alignment vertical="center" wrapText="1"/>
    </xf>
    <xf numFmtId="177" fontId="41" fillId="0" borderId="94" xfId="2" applyNumberFormat="1" applyFont="1" applyBorder="1" applyAlignment="1">
      <alignment vertical="center" wrapText="1"/>
    </xf>
    <xf numFmtId="177" fontId="41" fillId="0" borderId="0" xfId="2" applyNumberFormat="1" applyFont="1" applyAlignment="1">
      <alignment vertical="center" wrapText="1"/>
    </xf>
    <xf numFmtId="0" fontId="73" fillId="0" borderId="0" xfId="2" applyFont="1" applyAlignment="1">
      <alignment horizontal="center" vertical="center"/>
    </xf>
    <xf numFmtId="12" fontId="73" fillId="0" borderId="0" xfId="2" applyNumberFormat="1" applyFont="1" applyAlignment="1">
      <alignment horizontal="center" vertical="center"/>
    </xf>
    <xf numFmtId="0" fontId="74" fillId="0" borderId="0" xfId="0" applyFont="1"/>
    <xf numFmtId="12" fontId="49" fillId="4" borderId="18" xfId="4" applyNumberFormat="1" applyFont="1" applyFill="1" applyBorder="1" applyAlignment="1">
      <alignment horizontal="right" vertical="center"/>
    </xf>
    <xf numFmtId="0" fontId="21" fillId="0" borderId="1" xfId="11" applyFont="1" applyBorder="1">
      <alignment vertical="center"/>
    </xf>
    <xf numFmtId="177" fontId="21" fillId="0" borderId="0" xfId="2" applyNumberFormat="1" applyAlignment="1">
      <alignment horizontal="center"/>
    </xf>
    <xf numFmtId="0" fontId="75" fillId="0" borderId="0" xfId="0" applyFont="1"/>
    <xf numFmtId="183" fontId="21" fillId="0" borderId="0" xfId="2" applyNumberFormat="1"/>
    <xf numFmtId="0" fontId="76" fillId="0" borderId="0" xfId="0" applyFont="1" applyAlignment="1">
      <alignment vertical="top"/>
    </xf>
    <xf numFmtId="0" fontId="72" fillId="0" borderId="0" xfId="0" applyFont="1" applyAlignment="1">
      <alignment horizontal="justify" vertical="center"/>
    </xf>
    <xf numFmtId="0" fontId="72" fillId="0" borderId="0" xfId="0" applyFont="1" applyAlignment="1">
      <alignment vertical="top"/>
    </xf>
    <xf numFmtId="0" fontId="14" fillId="0" borderId="0" xfId="1" applyFont="1" applyAlignment="1" applyProtection="1">
      <alignment vertical="center" wrapText="1"/>
      <protection locked="0"/>
    </xf>
    <xf numFmtId="0" fontId="15" fillId="0" borderId="0" xfId="0" applyFont="1" applyAlignment="1" applyProtection="1">
      <alignment vertical="center" wrapText="1"/>
      <protection locked="0"/>
    </xf>
    <xf numFmtId="0" fontId="68" fillId="7" borderId="1" xfId="0" applyFont="1" applyFill="1" applyBorder="1" applyAlignment="1">
      <alignment horizontal="left" vertical="center" wrapText="1"/>
    </xf>
    <xf numFmtId="0" fontId="14" fillId="8" borderId="1" xfId="0" applyFont="1" applyFill="1" applyBorder="1" applyAlignment="1">
      <alignment horizontal="center" vertical="center"/>
    </xf>
    <xf numFmtId="38" fontId="44" fillId="8" borderId="3" xfId="4" applyFont="1" applyFill="1" applyBorder="1" applyAlignment="1">
      <alignment horizontal="center" vertical="center" wrapText="1"/>
    </xf>
    <xf numFmtId="0" fontId="14" fillId="0" borderId="0" xfId="1" applyFont="1" applyAlignment="1">
      <alignment horizontal="right" vertical="center"/>
    </xf>
    <xf numFmtId="0" fontId="14" fillId="0" borderId="0" xfId="1" applyFont="1" applyAlignment="1">
      <alignment horizontal="center" vertical="center" wrapText="1"/>
    </xf>
    <xf numFmtId="0" fontId="14" fillId="0" borderId="1" xfId="1" applyFont="1" applyBorder="1" applyAlignment="1">
      <alignment horizontal="center" vertical="center" wrapText="1"/>
    </xf>
    <xf numFmtId="0" fontId="14" fillId="0" borderId="1" xfId="0" applyFont="1" applyBorder="1" applyAlignment="1">
      <alignment horizontal="center" vertical="center"/>
    </xf>
    <xf numFmtId="0" fontId="0" fillId="0" borderId="1" xfId="0" applyBorder="1" applyAlignment="1">
      <alignment horizontal="center" vertical="center"/>
    </xf>
    <xf numFmtId="0" fontId="27" fillId="0" borderId="1" xfId="11" applyFont="1" applyBorder="1" applyAlignment="1">
      <alignment horizontal="center" vertical="center"/>
    </xf>
    <xf numFmtId="0" fontId="27" fillId="7" borderId="1" xfId="11" applyFont="1" applyFill="1" applyBorder="1" applyAlignment="1">
      <alignment horizontal="center" vertical="center"/>
    </xf>
    <xf numFmtId="0" fontId="55" fillId="7" borderId="16" xfId="11" applyFont="1" applyFill="1" applyBorder="1" applyAlignment="1">
      <alignment horizontal="center" vertical="center"/>
    </xf>
    <xf numFmtId="0" fontId="26" fillId="8" borderId="1" xfId="11" applyFont="1" applyFill="1" applyBorder="1" applyAlignment="1">
      <alignment horizontal="center" vertical="center" wrapText="1"/>
    </xf>
    <xf numFmtId="0" fontId="14" fillId="0" borderId="1" xfId="0" applyFont="1" applyBorder="1" applyAlignment="1">
      <alignment vertical="center"/>
    </xf>
    <xf numFmtId="0" fontId="17" fillId="0" borderId="0" xfId="0" applyFont="1" applyAlignment="1">
      <alignment horizontal="center" vertical="center"/>
    </xf>
    <xf numFmtId="0" fontId="18" fillId="0" borderId="0" xfId="0" applyFont="1" applyAlignment="1">
      <alignment horizontal="center" vertical="center"/>
    </xf>
    <xf numFmtId="0" fontId="25" fillId="0" borderId="1" xfId="0" applyFont="1" applyBorder="1" applyAlignment="1">
      <alignment horizontal="center" vertical="center"/>
    </xf>
    <xf numFmtId="0" fontId="22" fillId="0" borderId="1" xfId="0" applyFont="1" applyBorder="1" applyAlignment="1">
      <alignment horizontal="center" vertical="center"/>
    </xf>
    <xf numFmtId="0" fontId="22" fillId="7" borderId="1" xfId="2" applyFont="1" applyFill="1" applyBorder="1" applyAlignment="1">
      <alignment horizontal="center" vertical="center"/>
    </xf>
    <xf numFmtId="0" fontId="30" fillId="0" borderId="0" xfId="2" applyFont="1" applyAlignment="1">
      <alignment horizontal="center" vertical="center"/>
    </xf>
    <xf numFmtId="0" fontId="25" fillId="0" borderId="1" xfId="9" applyFont="1" applyBorder="1" applyAlignment="1">
      <alignment horizontal="left" vertical="center"/>
    </xf>
    <xf numFmtId="0" fontId="50" fillId="0" borderId="0" xfId="2" applyFont="1" applyAlignment="1">
      <alignment horizontal="center" vertical="center"/>
    </xf>
    <xf numFmtId="177" fontId="21" fillId="0" borderId="0" xfId="2" applyNumberFormat="1"/>
    <xf numFmtId="0" fontId="35" fillId="7" borderId="55" xfId="2" applyFont="1" applyFill="1" applyBorder="1" applyAlignment="1">
      <alignment horizontal="center" vertical="center"/>
    </xf>
    <xf numFmtId="0" fontId="22" fillId="0" borderId="0" xfId="2" applyFont="1" applyAlignment="1">
      <alignment horizontal="left" vertical="top"/>
    </xf>
    <xf numFmtId="0" fontId="77" fillId="0" borderId="0" xfId="1" applyFont="1" applyAlignment="1" applyProtection="1">
      <alignment vertical="center" wrapText="1"/>
      <protection locked="0"/>
    </xf>
    <xf numFmtId="0" fontId="14" fillId="0" borderId="1" xfId="0" applyFont="1" applyBorder="1" applyAlignment="1">
      <alignment horizontal="center" vertical="center"/>
    </xf>
    <xf numFmtId="0" fontId="0" fillId="0" borderId="1" xfId="0"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14" fillId="0" borderId="2" xfId="1" applyFont="1" applyBorder="1" applyAlignment="1" applyProtection="1">
      <alignment vertical="center" wrapText="1"/>
      <protection locked="0"/>
    </xf>
    <xf numFmtId="0" fontId="14" fillId="0" borderId="14" xfId="1" applyFont="1" applyBorder="1" applyAlignment="1" applyProtection="1">
      <alignment vertical="center" wrapText="1"/>
      <protection locked="0"/>
    </xf>
    <xf numFmtId="0" fontId="15" fillId="0" borderId="3" xfId="0" applyFont="1" applyBorder="1" applyAlignment="1" applyProtection="1">
      <alignment vertical="center" wrapText="1"/>
      <protection locked="0"/>
    </xf>
    <xf numFmtId="0" fontId="14" fillId="0" borderId="0" xfId="1" applyFont="1" applyAlignment="1">
      <alignment horizontal="left" vertical="center" wrapText="1"/>
    </xf>
    <xf numFmtId="0" fontId="14" fillId="0" borderId="0" xfId="1" applyFont="1" applyAlignment="1">
      <alignment horizontal="center" vertical="center" wrapText="1"/>
    </xf>
    <xf numFmtId="0" fontId="14" fillId="0" borderId="0" xfId="1" applyFont="1" applyAlignment="1">
      <alignment horizontal="center" vertical="center"/>
    </xf>
    <xf numFmtId="0" fontId="26" fillId="0" borderId="2" xfId="1" applyFont="1" applyBorder="1" applyAlignment="1" applyProtection="1">
      <alignment horizontal="left" vertical="center" wrapText="1"/>
      <protection locked="0"/>
    </xf>
    <xf numFmtId="0" fontId="26" fillId="0" borderId="14" xfId="1" applyFont="1" applyBorder="1" applyAlignment="1" applyProtection="1">
      <alignment horizontal="left" vertical="center" wrapText="1"/>
      <protection locked="0"/>
    </xf>
    <xf numFmtId="0" fontId="25" fillId="0" borderId="3" xfId="0" applyFont="1" applyBorder="1" applyAlignment="1" applyProtection="1">
      <alignment horizontal="left" vertical="center" wrapText="1"/>
      <protection locked="0"/>
    </xf>
    <xf numFmtId="0" fontId="14" fillId="0" borderId="1" xfId="1"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178" fontId="26" fillId="0" borderId="13" xfId="1" applyNumberFormat="1" applyFont="1" applyBorder="1" applyAlignment="1" applyProtection="1">
      <alignment horizontal="center" vertical="center"/>
      <protection locked="0"/>
    </xf>
    <xf numFmtId="178" fontId="26" fillId="0" borderId="5" xfId="1" applyNumberFormat="1" applyFont="1" applyBorder="1" applyAlignment="1" applyProtection="1">
      <alignment horizontal="center" vertical="center"/>
      <protection locked="0"/>
    </xf>
    <xf numFmtId="178" fontId="26" fillId="0" borderId="12" xfId="1" applyNumberFormat="1" applyFont="1" applyBorder="1" applyAlignment="1" applyProtection="1">
      <alignment horizontal="center" vertical="center"/>
      <protection locked="0"/>
    </xf>
    <xf numFmtId="178" fontId="26" fillId="0" borderId="9" xfId="1" applyNumberFormat="1" applyFont="1" applyBorder="1" applyAlignment="1" applyProtection="1">
      <alignment horizontal="center" vertical="center"/>
      <protection locked="0"/>
    </xf>
    <xf numFmtId="177" fontId="14" fillId="8" borderId="14" xfId="1" applyNumberFormat="1" applyFont="1" applyFill="1" applyBorder="1" applyAlignment="1">
      <alignment horizontal="center" vertical="center"/>
    </xf>
    <xf numFmtId="177" fontId="14" fillId="8" borderId="3" xfId="1" applyNumberFormat="1" applyFont="1" applyFill="1" applyBorder="1" applyAlignment="1">
      <alignment horizontal="center" vertical="center"/>
    </xf>
    <xf numFmtId="177" fontId="14" fillId="8" borderId="13" xfId="1" applyNumberFormat="1" applyFont="1" applyFill="1" applyBorder="1" applyAlignment="1">
      <alignment horizontal="center" vertical="center"/>
    </xf>
    <xf numFmtId="177" fontId="14" fillId="8" borderId="5" xfId="1" applyNumberFormat="1" applyFont="1" applyFill="1" applyBorder="1" applyAlignment="1">
      <alignment horizontal="center" vertical="center"/>
    </xf>
    <xf numFmtId="177" fontId="14" fillId="8" borderId="0" xfId="1" applyNumberFormat="1" applyFont="1" applyFill="1" applyAlignment="1">
      <alignment horizontal="center" vertical="center"/>
    </xf>
    <xf numFmtId="177" fontId="14" fillId="8" borderId="7" xfId="1" applyNumberFormat="1" applyFont="1" applyFill="1" applyBorder="1" applyAlignment="1">
      <alignment horizontal="center" vertical="center"/>
    </xf>
    <xf numFmtId="177" fontId="14" fillId="8" borderId="12" xfId="1" applyNumberFormat="1" applyFont="1" applyFill="1" applyBorder="1" applyAlignment="1">
      <alignment horizontal="center" vertical="center"/>
    </xf>
    <xf numFmtId="177" fontId="14" fillId="8" borderId="9" xfId="1" applyNumberFormat="1" applyFont="1" applyFill="1" applyBorder="1" applyAlignment="1">
      <alignment horizontal="center" vertical="center"/>
    </xf>
    <xf numFmtId="0" fontId="14" fillId="0" borderId="0" xfId="1" applyFont="1" applyAlignment="1">
      <alignment horizontal="right" vertical="center"/>
    </xf>
    <xf numFmtId="0" fontId="27" fillId="0" borderId="1" xfId="11" applyFont="1" applyBorder="1" applyAlignment="1">
      <alignment horizontal="center" vertical="center"/>
    </xf>
    <xf numFmtId="0" fontId="27" fillId="0" borderId="1" xfId="11" applyFont="1" applyBorder="1" applyAlignment="1">
      <alignment horizontal="left" vertical="center"/>
    </xf>
    <xf numFmtId="0" fontId="55" fillId="7" borderId="15" xfId="11" applyFont="1" applyFill="1" applyBorder="1" applyAlignment="1">
      <alignment horizontal="center" vertical="center"/>
    </xf>
    <xf numFmtId="0" fontId="55" fillId="7" borderId="16" xfId="11" applyFont="1" applyFill="1" applyBorder="1" applyAlignment="1">
      <alignment horizontal="center" vertical="center"/>
    </xf>
    <xf numFmtId="0" fontId="26" fillId="8" borderId="1" xfId="11" applyFont="1" applyFill="1" applyBorder="1" applyAlignment="1">
      <alignment horizontal="center" vertical="center" wrapText="1"/>
    </xf>
    <xf numFmtId="0" fontId="27" fillId="0" borderId="1" xfId="11" applyFont="1" applyBorder="1" applyAlignment="1">
      <alignment horizontal="center" vertical="center" wrapText="1"/>
    </xf>
    <xf numFmtId="0" fontId="55" fillId="7" borderId="17" xfId="11" applyFont="1" applyFill="1" applyBorder="1" applyAlignment="1">
      <alignment horizontal="center" vertical="center"/>
    </xf>
    <xf numFmtId="0" fontId="55" fillId="7" borderId="15" xfId="11" applyFont="1" applyFill="1" applyBorder="1" applyAlignment="1">
      <alignment horizontal="center" vertical="center" wrapText="1"/>
    </xf>
    <xf numFmtId="0" fontId="55" fillId="7" borderId="16" xfId="11" applyFont="1" applyFill="1" applyBorder="1" applyAlignment="1">
      <alignment horizontal="center" vertical="center" wrapText="1"/>
    </xf>
    <xf numFmtId="0" fontId="27" fillId="7" borderId="1" xfId="11" applyFont="1" applyFill="1" applyBorder="1" applyAlignment="1">
      <alignment horizontal="center" vertical="center"/>
    </xf>
    <xf numFmtId="0" fontId="26" fillId="8" borderId="1" xfId="11" applyFont="1" applyFill="1" applyBorder="1" applyAlignment="1">
      <alignment horizontal="left" vertical="center"/>
    </xf>
    <xf numFmtId="0" fontId="27" fillId="7" borderId="2" xfId="11" applyFont="1" applyFill="1" applyBorder="1" applyAlignment="1">
      <alignment horizontal="center" vertical="center"/>
    </xf>
    <xf numFmtId="0" fontId="27" fillId="7" borderId="14" xfId="11" applyFont="1" applyFill="1" applyBorder="1" applyAlignment="1">
      <alignment horizontal="center" vertical="center"/>
    </xf>
    <xf numFmtId="0" fontId="22" fillId="0" borderId="0" xfId="11" applyFont="1" applyAlignment="1">
      <alignment horizontal="center" vertical="center"/>
    </xf>
    <xf numFmtId="0" fontId="59" fillId="0" borderId="1" xfId="11" applyFont="1" applyBorder="1" applyAlignment="1">
      <alignment horizontal="center" vertical="center" wrapText="1" shrinkToFit="1"/>
    </xf>
    <xf numFmtId="0" fontId="26" fillId="8" borderId="1" xfId="11" applyFont="1" applyFill="1" applyBorder="1" applyAlignment="1">
      <alignment horizontal="center" vertical="center" wrapText="1" shrinkToFit="1"/>
    </xf>
    <xf numFmtId="0" fontId="26" fillId="8" borderId="1" xfId="11" applyFont="1" applyFill="1" applyBorder="1" applyAlignment="1">
      <alignment horizontal="left" vertical="center" wrapText="1"/>
    </xf>
    <xf numFmtId="0" fontId="0" fillId="0" borderId="17" xfId="0" applyBorder="1" applyAlignment="1">
      <alignment horizontal="center" vertical="center" wrapText="1"/>
    </xf>
    <xf numFmtId="0" fontId="0" fillId="0" borderId="16" xfId="0" applyBorder="1" applyAlignment="1">
      <alignment horizontal="center" vertical="center" wrapText="1"/>
    </xf>
    <xf numFmtId="0" fontId="27" fillId="7" borderId="1" xfId="11" applyFont="1" applyFill="1" applyBorder="1" applyAlignment="1">
      <alignment horizontal="center" vertical="center" wrapText="1"/>
    </xf>
    <xf numFmtId="0" fontId="14" fillId="7" borderId="1" xfId="0" applyFont="1" applyFill="1" applyBorder="1" applyAlignment="1">
      <alignment horizontal="center" vertical="center" wrapText="1"/>
    </xf>
    <xf numFmtId="0" fontId="0" fillId="7" borderId="1" xfId="0" applyFill="1" applyBorder="1" applyAlignment="1">
      <alignment horizontal="center" vertical="center"/>
    </xf>
    <xf numFmtId="0" fontId="14" fillId="0" borderId="1" xfId="0" applyFont="1" applyBorder="1" applyAlignment="1">
      <alignment vertical="center"/>
    </xf>
    <xf numFmtId="0" fontId="0" fillId="0" borderId="1" xfId="0" applyBorder="1" applyAlignment="1">
      <alignment vertical="center"/>
    </xf>
    <xf numFmtId="0" fontId="26" fillId="0" borderId="1" xfId="0" applyFont="1" applyBorder="1" applyAlignment="1">
      <alignment horizontal="left" vertical="center"/>
    </xf>
    <xf numFmtId="0" fontId="54" fillId="0" borderId="1" xfId="0" applyFont="1" applyBorder="1" applyAlignment="1">
      <alignment horizontal="left" vertical="center"/>
    </xf>
    <xf numFmtId="0" fontId="26" fillId="0" borderId="1" xfId="0" applyFont="1" applyBorder="1" applyAlignment="1">
      <alignment vertical="center"/>
    </xf>
    <xf numFmtId="0" fontId="54" fillId="0" borderId="1" xfId="0" applyFont="1" applyBorder="1" applyAlignment="1">
      <alignment vertical="center"/>
    </xf>
    <xf numFmtId="0" fontId="26" fillId="0" borderId="15" xfId="0" applyFont="1" applyBorder="1" applyAlignment="1">
      <alignment vertical="center"/>
    </xf>
    <xf numFmtId="0" fontId="54" fillId="0" borderId="15" xfId="0" applyFont="1" applyBorder="1" applyAlignment="1">
      <alignment vertical="center"/>
    </xf>
    <xf numFmtId="0" fontId="26" fillId="8" borderId="2" xfId="0" applyFont="1" applyFill="1" applyBorder="1" applyAlignment="1">
      <alignment vertical="center"/>
    </xf>
    <xf numFmtId="0" fontId="26" fillId="8" borderId="14" xfId="0" applyFont="1" applyFill="1" applyBorder="1" applyAlignment="1">
      <alignment vertical="center"/>
    </xf>
    <xf numFmtId="0" fontId="26" fillId="8" borderId="3" xfId="0" applyFont="1" applyFill="1" applyBorder="1" applyAlignment="1">
      <alignment vertical="center"/>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8" xfId="0" applyFont="1" applyBorder="1" applyAlignment="1">
      <alignment horizontal="left" vertical="center" wrapText="1"/>
    </xf>
    <xf numFmtId="0" fontId="14" fillId="2" borderId="0" xfId="0" applyFont="1" applyFill="1" applyAlignment="1">
      <alignment horizontal="left" vertical="center" wrapText="1"/>
    </xf>
    <xf numFmtId="0" fontId="60" fillId="0" borderId="1" xfId="0" applyFont="1" applyBorder="1" applyAlignment="1">
      <alignment vertical="center"/>
    </xf>
    <xf numFmtId="0" fontId="61" fillId="0" borderId="1" xfId="0" applyFont="1" applyBorder="1" applyAlignment="1">
      <alignment vertical="center"/>
    </xf>
    <xf numFmtId="0" fontId="17" fillId="0" borderId="0" xfId="0" applyFont="1" applyAlignment="1">
      <alignment horizontal="center" vertical="center"/>
    </xf>
    <xf numFmtId="0" fontId="18" fillId="0" borderId="0" xfId="0" applyFont="1" applyAlignment="1">
      <alignment horizontal="center" vertical="center"/>
    </xf>
    <xf numFmtId="0" fontId="14" fillId="7" borderId="15" xfId="0" applyFont="1" applyFill="1" applyBorder="1" applyAlignment="1">
      <alignment horizontal="center" vertical="center"/>
    </xf>
    <xf numFmtId="0" fontId="14" fillId="7" borderId="16" xfId="0" applyFont="1" applyFill="1" applyBorder="1" applyAlignment="1">
      <alignment horizontal="center" vertical="center"/>
    </xf>
    <xf numFmtId="0" fontId="26" fillId="0" borderId="8" xfId="0" applyFont="1" applyBorder="1" applyAlignment="1">
      <alignment horizontal="left" vertical="center"/>
    </xf>
    <xf numFmtId="0" fontId="26" fillId="0" borderId="12" xfId="0" applyFont="1" applyBorder="1" applyAlignment="1">
      <alignment horizontal="left" vertical="center"/>
    </xf>
    <xf numFmtId="0" fontId="27" fillId="0" borderId="0" xfId="0" applyFont="1" applyAlignment="1">
      <alignment horizontal="left" vertical="center" wrapText="1"/>
    </xf>
    <xf numFmtId="0" fontId="27" fillId="0" borderId="0" xfId="0" applyFont="1" applyAlignment="1">
      <alignment horizontal="left" vertical="center"/>
    </xf>
    <xf numFmtId="0" fontId="15" fillId="0" borderId="0" xfId="0" applyFont="1" applyAlignment="1">
      <alignment horizontal="center" vertical="center"/>
    </xf>
    <xf numFmtId="0" fontId="25" fillId="0" borderId="1" xfId="0" applyFont="1" applyBorder="1" applyAlignment="1">
      <alignment horizontal="left" vertical="center" wrapText="1"/>
    </xf>
    <xf numFmtId="0" fontId="22" fillId="0" borderId="1" xfId="0" applyFont="1" applyBorder="1" applyAlignment="1">
      <alignment horizontal="left" vertical="center" wrapText="1"/>
    </xf>
    <xf numFmtId="0" fontId="22" fillId="7" borderId="1" xfId="0" applyFont="1" applyFill="1" applyBorder="1" applyAlignment="1">
      <alignment horizontal="center" vertical="center" wrapText="1"/>
    </xf>
    <xf numFmtId="0" fontId="53" fillId="0" borderId="1" xfId="0" applyFont="1" applyBorder="1" applyAlignment="1">
      <alignment horizontal="left" vertical="center" wrapText="1"/>
    </xf>
    <xf numFmtId="0" fontId="26" fillId="0" borderId="1" xfId="0" applyFont="1" applyBorder="1" applyAlignment="1">
      <alignment horizontal="left" vertical="center" wrapText="1"/>
    </xf>
    <xf numFmtId="0" fontId="22" fillId="0" borderId="1" xfId="0" applyFont="1" applyBorder="1" applyAlignment="1">
      <alignment horizontal="left" vertical="center"/>
    </xf>
    <xf numFmtId="0" fontId="25" fillId="0" borderId="1" xfId="0" applyFont="1" applyBorder="1" applyAlignment="1">
      <alignment horizontal="left" vertical="center" wrapText="1" indent="1"/>
    </xf>
    <xf numFmtId="0" fontId="22" fillId="0" borderId="1" xfId="0" applyFont="1" applyBorder="1" applyAlignment="1">
      <alignment horizontal="left" vertical="center" indent="1"/>
    </xf>
    <xf numFmtId="0" fontId="22" fillId="7" borderId="1" xfId="0" applyFont="1" applyFill="1" applyBorder="1" applyAlignment="1">
      <alignment horizontal="center" vertical="center"/>
    </xf>
    <xf numFmtId="0" fontId="22" fillId="0" borderId="15" xfId="0" applyFont="1" applyBorder="1" applyAlignment="1">
      <alignment horizontal="left" vertical="center" indent="1"/>
    </xf>
    <xf numFmtId="0" fontId="22" fillId="0" borderId="16" xfId="0" applyFont="1" applyBorder="1" applyAlignment="1">
      <alignment horizontal="left" vertical="center" indent="1"/>
    </xf>
    <xf numFmtId="0" fontId="25" fillId="0" borderId="1" xfId="0" applyFont="1" applyBorder="1" applyAlignment="1">
      <alignment horizontal="left" vertical="center"/>
    </xf>
    <xf numFmtId="0" fontId="22" fillId="7" borderId="1" xfId="0" applyFont="1" applyFill="1" applyBorder="1" applyAlignment="1">
      <alignment horizontal="left" vertical="center" wrapText="1"/>
    </xf>
    <xf numFmtId="0" fontId="22" fillId="0" borderId="1" xfId="0" applyFont="1" applyBorder="1" applyAlignment="1">
      <alignment horizontal="center" vertical="center"/>
    </xf>
    <xf numFmtId="0" fontId="25" fillId="0" borderId="1" xfId="0" applyFont="1" applyBorder="1" applyAlignment="1">
      <alignment horizontal="left" vertical="center" indent="1"/>
    </xf>
    <xf numFmtId="0" fontId="25" fillId="0" borderId="1" xfId="0" applyFont="1" applyBorder="1" applyAlignment="1">
      <alignment horizontal="center" vertical="center"/>
    </xf>
    <xf numFmtId="0" fontId="22" fillId="0" borderId="1" xfId="0" applyFont="1" applyBorder="1" applyAlignment="1">
      <alignment horizontal="center" vertical="center" wrapText="1"/>
    </xf>
    <xf numFmtId="0" fontId="14" fillId="0" borderId="0" xfId="13" applyFont="1" applyAlignment="1">
      <alignment horizontal="left" vertical="center" wrapText="1"/>
    </xf>
    <xf numFmtId="0" fontId="17" fillId="0" borderId="0" xfId="13" applyFont="1" applyAlignment="1">
      <alignment horizontal="center" vertical="center"/>
    </xf>
    <xf numFmtId="0" fontId="66" fillId="7" borderId="15" xfId="13" applyFont="1" applyFill="1" applyBorder="1" applyAlignment="1">
      <alignment horizontal="center" vertical="top" wrapText="1"/>
    </xf>
    <xf numFmtId="0" fontId="66" fillId="7" borderId="17" xfId="13" applyFont="1" applyFill="1" applyBorder="1" applyAlignment="1">
      <alignment horizontal="center" vertical="top"/>
    </xf>
    <xf numFmtId="0" fontId="67" fillId="7" borderId="16" xfId="0" applyFont="1" applyFill="1" applyBorder="1" applyAlignment="1">
      <alignment horizontal="center" vertical="top"/>
    </xf>
    <xf numFmtId="0" fontId="27" fillId="0" borderId="0" xfId="2" applyFont="1" applyAlignment="1">
      <alignment horizontal="left" vertical="center" wrapText="1"/>
    </xf>
    <xf numFmtId="0" fontId="22" fillId="7" borderId="1" xfId="2" applyFont="1" applyFill="1" applyBorder="1" applyAlignment="1">
      <alignment horizontal="center" vertical="center"/>
    </xf>
    <xf numFmtId="0" fontId="30" fillId="7" borderId="87" xfId="2" applyFont="1" applyFill="1" applyBorder="1" applyAlignment="1">
      <alignment horizontal="center" vertical="center"/>
    </xf>
    <xf numFmtId="0" fontId="0" fillId="7" borderId="88" xfId="0" applyFill="1" applyBorder="1" applyAlignment="1">
      <alignment horizontal="center" vertical="center"/>
    </xf>
    <xf numFmtId="0" fontId="30" fillId="0" borderId="0" xfId="2" applyFont="1" applyAlignment="1">
      <alignment horizontal="center" vertical="center"/>
    </xf>
    <xf numFmtId="0" fontId="22" fillId="8" borderId="1" xfId="2" applyFont="1" applyFill="1" applyBorder="1" applyAlignment="1">
      <alignment horizontal="left" vertical="center"/>
    </xf>
    <xf numFmtId="0" fontId="15" fillId="0" borderId="0" xfId="14" applyFont="1" applyAlignment="1">
      <alignment horizontal="center" vertical="center"/>
    </xf>
    <xf numFmtId="0" fontId="26" fillId="2" borderId="1" xfId="1" applyFont="1" applyFill="1" applyBorder="1" applyAlignment="1">
      <alignment horizontal="left" vertical="center" wrapText="1"/>
    </xf>
    <xf numFmtId="0" fontId="25" fillId="0" borderId="1" xfId="9" applyFont="1" applyBorder="1" applyAlignment="1">
      <alignment horizontal="left" vertical="center"/>
    </xf>
    <xf numFmtId="0" fontId="25" fillId="0" borderId="2" xfId="9" applyFont="1" applyBorder="1" applyAlignment="1">
      <alignment horizontal="left" vertical="center"/>
    </xf>
    <xf numFmtId="0" fontId="25" fillId="0" borderId="3" xfId="9" applyFont="1" applyBorder="1" applyAlignment="1">
      <alignment horizontal="left" vertical="center"/>
    </xf>
    <xf numFmtId="0" fontId="15" fillId="7" borderId="15" xfId="14" applyFont="1" applyFill="1" applyBorder="1" applyAlignment="1">
      <alignment horizontal="center" vertical="center" wrapText="1"/>
    </xf>
    <xf numFmtId="0" fontId="15" fillId="7" borderId="17" xfId="14" applyFont="1" applyFill="1" applyBorder="1" applyAlignment="1">
      <alignment horizontal="center" vertical="center" wrapText="1"/>
    </xf>
    <xf numFmtId="0" fontId="15" fillId="7" borderId="16" xfId="14" applyFont="1" applyFill="1" applyBorder="1" applyAlignment="1">
      <alignment horizontal="center" vertical="center" wrapText="1"/>
    </xf>
    <xf numFmtId="0" fontId="15" fillId="7" borderId="2" xfId="14" applyFont="1" applyFill="1" applyBorder="1" applyAlignment="1">
      <alignment horizontal="center" vertical="center"/>
    </xf>
    <xf numFmtId="0" fontId="15" fillId="7" borderId="3" xfId="14" applyFont="1" applyFill="1" applyBorder="1" applyAlignment="1">
      <alignment horizontal="center" vertical="center"/>
    </xf>
    <xf numFmtId="0" fontId="57" fillId="0" borderId="2" xfId="9" applyFont="1" applyBorder="1" applyAlignment="1">
      <alignment horizontal="center" vertical="center"/>
    </xf>
    <xf numFmtId="0" fontId="57" fillId="0" borderId="3" xfId="9" applyFont="1" applyBorder="1" applyAlignment="1">
      <alignment horizontal="center" vertical="center"/>
    </xf>
    <xf numFmtId="0" fontId="15" fillId="0" borderId="2" xfId="14" applyFont="1" applyBorder="1" applyAlignment="1">
      <alignment horizontal="center" vertical="center"/>
    </xf>
    <xf numFmtId="0" fontId="15" fillId="0" borderId="3" xfId="14" applyFont="1" applyBorder="1" applyAlignment="1">
      <alignment horizontal="center" vertical="center"/>
    </xf>
    <xf numFmtId="0" fontId="3" fillId="0" borderId="2" xfId="14" applyBorder="1" applyAlignment="1">
      <alignment horizontal="center" vertical="center"/>
    </xf>
    <xf numFmtId="0" fontId="3" fillId="0" borderId="3" xfId="14" applyBorder="1" applyAlignment="1">
      <alignment horizontal="center" vertical="center"/>
    </xf>
    <xf numFmtId="0" fontId="15" fillId="0" borderId="14" xfId="14" applyFont="1" applyBorder="1" applyAlignment="1">
      <alignment horizontal="center" vertical="center"/>
    </xf>
    <xf numFmtId="0" fontId="3" fillId="0" borderId="14" xfId="14" applyBorder="1" applyAlignment="1">
      <alignment horizontal="center" vertical="center"/>
    </xf>
    <xf numFmtId="0" fontId="3" fillId="0" borderId="1" xfId="14" applyBorder="1" applyAlignment="1">
      <alignment horizontal="center" vertical="center"/>
    </xf>
    <xf numFmtId="0" fontId="45" fillId="0" borderId="0" xfId="3" applyFont="1" applyAlignment="1">
      <alignment vertical="center" wrapText="1"/>
    </xf>
    <xf numFmtId="0" fontId="41" fillId="2" borderId="0" xfId="3" applyFont="1" applyFill="1" applyAlignment="1">
      <alignment horizontal="center" vertical="center" wrapText="1"/>
    </xf>
    <xf numFmtId="0" fontId="43" fillId="5" borderId="4" xfId="2" applyFont="1" applyFill="1" applyBorder="1" applyAlignment="1">
      <alignment horizontal="center" vertical="center" shrinkToFit="1"/>
    </xf>
    <xf numFmtId="0" fontId="43" fillId="5" borderId="5" xfId="2" applyFont="1" applyFill="1" applyBorder="1" applyAlignment="1">
      <alignment horizontal="center" vertical="center" shrinkToFit="1"/>
    </xf>
    <xf numFmtId="38" fontId="43" fillId="2" borderId="0" xfId="4" applyFont="1" applyFill="1" applyBorder="1" applyAlignment="1">
      <alignment horizontal="right" vertical="center"/>
    </xf>
    <xf numFmtId="0" fontId="43" fillId="6" borderId="4" xfId="2" applyFont="1" applyFill="1" applyBorder="1" applyAlignment="1">
      <alignment horizontal="center" vertical="center" shrinkToFit="1"/>
    </xf>
    <xf numFmtId="0" fontId="43" fillId="6" borderId="3" xfId="2" applyFont="1" applyFill="1" applyBorder="1" applyAlignment="1">
      <alignment horizontal="center" vertical="center" shrinkToFit="1"/>
    </xf>
    <xf numFmtId="0" fontId="22" fillId="0" borderId="46" xfId="2" applyFont="1" applyBorder="1" applyAlignment="1">
      <alignment horizontal="center" vertical="center" shrinkToFit="1"/>
    </xf>
    <xf numFmtId="0" fontId="22" fillId="0" borderId="47" xfId="2" applyFont="1" applyBorder="1" applyAlignment="1">
      <alignment horizontal="center" vertical="center" shrinkToFit="1"/>
    </xf>
    <xf numFmtId="0" fontId="35" fillId="2" borderId="20" xfId="2" applyFont="1" applyFill="1" applyBorder="1" applyAlignment="1">
      <alignment horizontal="center" vertical="center" wrapText="1"/>
    </xf>
    <xf numFmtId="0" fontId="35" fillId="2" borderId="24" xfId="2" applyFont="1" applyFill="1" applyBorder="1" applyAlignment="1">
      <alignment horizontal="center" vertical="center" wrapText="1"/>
    </xf>
    <xf numFmtId="0" fontId="35" fillId="2" borderId="21" xfId="2" applyFont="1" applyFill="1" applyBorder="1" applyAlignment="1">
      <alignment horizontal="center" vertical="center" wrapText="1"/>
    </xf>
    <xf numFmtId="0" fontId="22" fillId="0" borderId="49" xfId="2" applyFont="1" applyBorder="1" applyAlignment="1">
      <alignment horizontal="center" vertical="center" shrinkToFit="1"/>
    </xf>
    <xf numFmtId="0" fontId="22" fillId="0" borderId="1" xfId="2" applyFont="1" applyBorder="1" applyAlignment="1">
      <alignment horizontal="center" vertical="center" shrinkToFit="1"/>
    </xf>
    <xf numFmtId="0" fontId="35" fillId="0" borderId="29" xfId="2" applyFont="1" applyBorder="1" applyAlignment="1">
      <alignment horizontal="left" vertical="center" wrapText="1"/>
    </xf>
    <xf numFmtId="0" fontId="35" fillId="0" borderId="30" xfId="2" applyFont="1" applyBorder="1" applyAlignment="1">
      <alignment horizontal="left" vertical="center" wrapText="1"/>
    </xf>
    <xf numFmtId="0" fontId="35" fillId="0" borderId="31" xfId="2" applyFont="1" applyBorder="1" applyAlignment="1">
      <alignment horizontal="left" vertical="center" wrapText="1"/>
    </xf>
    <xf numFmtId="0" fontId="35" fillId="0" borderId="32" xfId="2" applyFont="1" applyBorder="1" applyAlignment="1">
      <alignment horizontal="left" vertical="center" wrapText="1"/>
    </xf>
    <xf numFmtId="0" fontId="35" fillId="2" borderId="4" xfId="2" applyFont="1" applyFill="1" applyBorder="1" applyAlignment="1">
      <alignment horizontal="center" vertical="center" wrapText="1"/>
    </xf>
    <xf numFmtId="0" fontId="35" fillId="2" borderId="8" xfId="2" applyFont="1" applyFill="1" applyBorder="1" applyAlignment="1">
      <alignment horizontal="center" vertical="center" wrapText="1"/>
    </xf>
    <xf numFmtId="0" fontId="35" fillId="0" borderId="15" xfId="2" applyFont="1" applyBorder="1" applyAlignment="1">
      <alignment horizontal="center" vertical="center" wrapText="1"/>
    </xf>
    <xf numFmtId="0" fontId="35" fillId="0" borderId="16" xfId="2" applyFont="1" applyBorder="1" applyAlignment="1">
      <alignment horizontal="center" vertical="center" wrapText="1"/>
    </xf>
    <xf numFmtId="0" fontId="22" fillId="0" borderId="22" xfId="5" applyFont="1" applyBorder="1" applyAlignment="1">
      <alignment horizontal="center" vertical="center" wrapText="1" shrinkToFit="1"/>
    </xf>
    <xf numFmtId="0" fontId="22" fillId="0" borderId="5" xfId="5" applyFont="1" applyBorder="1" applyAlignment="1">
      <alignment horizontal="center" vertical="center" wrapText="1" shrinkToFit="1"/>
    </xf>
    <xf numFmtId="0" fontId="22" fillId="0" borderId="50" xfId="5" applyFont="1" applyBorder="1" applyAlignment="1">
      <alignment horizontal="center" vertical="center" wrapText="1" shrinkToFit="1"/>
    </xf>
    <xf numFmtId="0" fontId="22" fillId="0" borderId="9" xfId="5" applyFont="1" applyBorder="1" applyAlignment="1">
      <alignment horizontal="center" vertical="center" wrapText="1" shrinkToFit="1"/>
    </xf>
    <xf numFmtId="0" fontId="22" fillId="0" borderId="2" xfId="5" applyFont="1" applyBorder="1" applyAlignment="1">
      <alignment horizontal="center" vertical="center" wrapText="1" shrinkToFit="1"/>
    </xf>
    <xf numFmtId="0" fontId="22" fillId="0" borderId="3" xfId="5" applyFont="1" applyBorder="1" applyAlignment="1">
      <alignment horizontal="center" vertical="center" wrapText="1" shrinkToFit="1"/>
    </xf>
    <xf numFmtId="0" fontId="22" fillId="0" borderId="51" xfId="5" applyFont="1" applyBorder="1" applyAlignment="1">
      <alignment horizontal="center" vertical="center" wrapText="1" shrinkToFit="1"/>
    </xf>
    <xf numFmtId="0" fontId="22" fillId="0" borderId="52" xfId="5" applyFont="1" applyBorder="1" applyAlignment="1">
      <alignment horizontal="center" vertical="center" shrinkToFit="1"/>
    </xf>
    <xf numFmtId="0" fontId="35" fillId="0" borderId="1" xfId="3" applyFont="1" applyBorder="1" applyAlignment="1">
      <alignment horizontal="center" vertical="center"/>
    </xf>
    <xf numFmtId="0" fontId="35" fillId="0" borderId="2" xfId="3" applyFont="1" applyBorder="1" applyAlignment="1">
      <alignment horizontal="center" vertical="center"/>
    </xf>
    <xf numFmtId="0" fontId="50" fillId="0" borderId="0" xfId="2" applyFont="1" applyAlignment="1">
      <alignment horizontal="center" vertical="center"/>
    </xf>
    <xf numFmtId="0" fontId="35" fillId="0" borderId="4" xfId="3" applyFont="1" applyBorder="1" applyAlignment="1">
      <alignment horizontal="center" vertical="center"/>
    </xf>
    <xf numFmtId="0" fontId="35" fillId="0" borderId="13" xfId="3" applyFont="1" applyBorder="1" applyAlignment="1">
      <alignment horizontal="center" vertical="center"/>
    </xf>
    <xf numFmtId="0" fontId="35" fillId="0" borderId="6" xfId="3" applyFont="1" applyBorder="1" applyAlignment="1">
      <alignment horizontal="center" vertical="center"/>
    </xf>
    <xf numFmtId="0" fontId="35" fillId="0" borderId="0" xfId="3" applyFont="1" applyAlignment="1">
      <alignment horizontal="center" vertical="center"/>
    </xf>
    <xf numFmtId="0" fontId="41" fillId="0" borderId="20" xfId="3" applyFont="1" applyBorder="1" applyAlignment="1">
      <alignment horizontal="center" vertical="center" wrapText="1"/>
    </xf>
    <xf numFmtId="0" fontId="41" fillId="0" borderId="24" xfId="3" applyFont="1" applyBorder="1" applyAlignment="1">
      <alignment horizontal="center" vertical="center" wrapText="1"/>
    </xf>
    <xf numFmtId="0" fontId="41" fillId="0" borderId="14" xfId="3" applyFont="1" applyBorder="1" applyAlignment="1">
      <alignment horizontal="center" vertical="center" wrapText="1"/>
    </xf>
    <xf numFmtId="0" fontId="41" fillId="0" borderId="19" xfId="3" applyFont="1" applyBorder="1" applyAlignment="1">
      <alignment horizontal="center" vertical="center" wrapText="1"/>
    </xf>
    <xf numFmtId="0" fontId="41" fillId="0" borderId="23" xfId="3" applyFont="1" applyBorder="1" applyAlignment="1">
      <alignment horizontal="center" vertical="center" wrapText="1"/>
    </xf>
    <xf numFmtId="0" fontId="42" fillId="0" borderId="20" xfId="3" applyFont="1" applyBorder="1" applyAlignment="1">
      <alignment horizontal="center" vertical="center" wrapText="1"/>
    </xf>
    <xf numFmtId="0" fontId="42" fillId="0" borderId="24" xfId="3" applyFont="1" applyBorder="1" applyAlignment="1">
      <alignment horizontal="center" vertical="center" wrapText="1"/>
    </xf>
    <xf numFmtId="0" fontId="41" fillId="0" borderId="5" xfId="3" applyFont="1" applyBorder="1" applyAlignment="1">
      <alignment horizontal="center" vertical="center" wrapText="1"/>
    </xf>
    <xf numFmtId="0" fontId="41" fillId="0" borderId="7" xfId="3" applyFont="1" applyBorder="1" applyAlignment="1">
      <alignment horizontal="center" vertical="center" wrapText="1"/>
    </xf>
    <xf numFmtId="0" fontId="73" fillId="8" borderId="15" xfId="2" applyFont="1" applyFill="1" applyBorder="1" applyAlignment="1">
      <alignment horizontal="center" vertical="center"/>
    </xf>
    <xf numFmtId="0" fontId="0" fillId="8" borderId="15" xfId="0" applyFill="1" applyBorder="1" applyAlignment="1">
      <alignment horizontal="center" vertical="center"/>
    </xf>
    <xf numFmtId="0" fontId="73" fillId="8" borderId="2" xfId="2" applyFont="1" applyFill="1" applyBorder="1" applyAlignment="1">
      <alignment horizontal="left" vertical="center"/>
    </xf>
    <xf numFmtId="0" fontId="0" fillId="8" borderId="14" xfId="0" applyFill="1" applyBorder="1" applyAlignment="1">
      <alignment horizontal="left" vertical="center"/>
    </xf>
    <xf numFmtId="0" fontId="0" fillId="8" borderId="3" xfId="0" applyFill="1" applyBorder="1" applyAlignment="1">
      <alignment horizontal="left" vertical="center"/>
    </xf>
    <xf numFmtId="177" fontId="41" fillId="7" borderId="70" xfId="4" quotePrefix="1" applyNumberFormat="1" applyFont="1" applyFill="1" applyBorder="1" applyAlignment="1" applyProtection="1">
      <alignment horizontal="center" vertical="center" wrapText="1"/>
    </xf>
    <xf numFmtId="177" fontId="41" fillId="7" borderId="66" xfId="4" quotePrefix="1" applyNumberFormat="1" applyFont="1" applyFill="1" applyBorder="1" applyAlignment="1" applyProtection="1">
      <alignment horizontal="center" vertical="center" wrapText="1"/>
    </xf>
    <xf numFmtId="0" fontId="43" fillId="5" borderId="57" xfId="2" applyFont="1" applyFill="1" applyBorder="1" applyAlignment="1">
      <alignment horizontal="center" vertical="center"/>
    </xf>
    <xf numFmtId="0" fontId="43" fillId="5" borderId="58" xfId="2" applyFont="1" applyFill="1" applyBorder="1" applyAlignment="1">
      <alignment horizontal="center" vertical="center"/>
    </xf>
    <xf numFmtId="0" fontId="43" fillId="5" borderId="59" xfId="2" applyFont="1" applyFill="1" applyBorder="1" applyAlignment="1">
      <alignment horizontal="center" vertical="center"/>
    </xf>
    <xf numFmtId="0" fontId="51" fillId="0" borderId="0" xfId="2" applyFont="1" applyAlignment="1">
      <alignment horizontal="center" vertical="center"/>
    </xf>
    <xf numFmtId="0" fontId="35" fillId="7" borderId="70" xfId="2" applyFont="1" applyFill="1" applyBorder="1" applyAlignment="1">
      <alignment horizontal="center" vertical="center"/>
    </xf>
    <xf numFmtId="0" fontId="35" fillId="7" borderId="66" xfId="2" applyFont="1" applyFill="1" applyBorder="1" applyAlignment="1">
      <alignment horizontal="center" vertical="center"/>
    </xf>
    <xf numFmtId="0" fontId="35" fillId="7" borderId="70" xfId="2" applyFont="1" applyFill="1" applyBorder="1" applyAlignment="1">
      <alignment horizontal="center" vertical="center" shrinkToFit="1"/>
    </xf>
    <xf numFmtId="0" fontId="35" fillId="7" borderId="66" xfId="2" applyFont="1" applyFill="1" applyBorder="1" applyAlignment="1">
      <alignment horizontal="center" vertical="center" shrinkToFit="1"/>
    </xf>
    <xf numFmtId="0" fontId="35" fillId="7" borderId="71" xfId="2" applyFont="1" applyFill="1" applyBorder="1" applyAlignment="1">
      <alignment horizontal="center" vertical="center"/>
    </xf>
    <xf numFmtId="0" fontId="35" fillId="7" borderId="72" xfId="2" applyFont="1" applyFill="1" applyBorder="1" applyAlignment="1">
      <alignment horizontal="center" vertical="center"/>
    </xf>
    <xf numFmtId="177" fontId="35" fillId="7" borderId="74" xfId="2" applyNumberFormat="1" applyFont="1" applyFill="1" applyBorder="1" applyAlignment="1">
      <alignment horizontal="center" vertical="center" wrapText="1"/>
    </xf>
    <xf numFmtId="177" fontId="35" fillId="7" borderId="75" xfId="2" applyNumberFormat="1" applyFont="1" applyFill="1" applyBorder="1" applyAlignment="1">
      <alignment horizontal="center" vertical="center" wrapText="1"/>
    </xf>
    <xf numFmtId="0" fontId="35" fillId="7" borderId="55" xfId="2" applyFont="1" applyFill="1" applyBorder="1" applyAlignment="1">
      <alignment horizontal="center" vertical="center"/>
    </xf>
    <xf numFmtId="0" fontId="35" fillId="7" borderId="56" xfId="2" applyFont="1" applyFill="1" applyBorder="1" applyAlignment="1">
      <alignment horizontal="center" vertical="center"/>
    </xf>
    <xf numFmtId="177" fontId="35" fillId="7" borderId="70" xfId="4" applyNumberFormat="1" applyFont="1" applyFill="1" applyBorder="1" applyAlignment="1" applyProtection="1">
      <alignment horizontal="center" vertical="center" wrapText="1"/>
    </xf>
    <xf numFmtId="177" fontId="35" fillId="7" borderId="66" xfId="4" applyNumberFormat="1" applyFont="1" applyFill="1" applyBorder="1" applyAlignment="1" applyProtection="1">
      <alignment horizontal="center" vertical="center" wrapText="1"/>
    </xf>
    <xf numFmtId="177" fontId="41" fillId="7" borderId="70" xfId="4" applyNumberFormat="1" applyFont="1" applyFill="1" applyBorder="1" applyAlignment="1" applyProtection="1">
      <alignment horizontal="center" vertical="center" wrapText="1"/>
    </xf>
    <xf numFmtId="177" fontId="41" fillId="7" borderId="66" xfId="4" applyNumberFormat="1" applyFont="1" applyFill="1" applyBorder="1" applyAlignment="1" applyProtection="1">
      <alignment horizontal="center" vertical="center" wrapText="1"/>
    </xf>
    <xf numFmtId="0" fontId="47" fillId="5" borderId="61" xfId="2" applyFont="1" applyFill="1" applyBorder="1" applyAlignment="1">
      <alignment horizontal="center" vertical="center" wrapText="1"/>
    </xf>
    <xf numFmtId="0" fontId="47" fillId="5" borderId="57" xfId="2" applyFont="1" applyFill="1" applyBorder="1" applyAlignment="1">
      <alignment horizontal="center" vertical="center" wrapText="1"/>
    </xf>
    <xf numFmtId="0" fontId="27" fillId="7" borderId="46" xfId="2" applyFont="1" applyFill="1" applyBorder="1" applyAlignment="1">
      <alignment horizontal="center" vertical="center"/>
    </xf>
    <xf numFmtId="0" fontId="27" fillId="7" borderId="51" xfId="2" applyFont="1" applyFill="1" applyBorder="1" applyAlignment="1">
      <alignment horizontal="center" vertical="center"/>
    </xf>
    <xf numFmtId="37" fontId="41" fillId="5" borderId="58" xfId="6" applyFont="1" applyFill="1" applyBorder="1" applyAlignment="1">
      <alignment horizontal="center" vertical="center" wrapText="1"/>
    </xf>
    <xf numFmtId="37" fontId="41" fillId="5" borderId="59" xfId="6" applyFont="1" applyFill="1" applyBorder="1" applyAlignment="1">
      <alignment horizontal="center" vertical="center" wrapText="1"/>
    </xf>
    <xf numFmtId="0" fontId="43" fillId="6" borderId="79" xfId="2" applyFont="1" applyFill="1" applyBorder="1" applyAlignment="1">
      <alignment horizontal="center" vertical="center"/>
    </xf>
    <xf numFmtId="0" fontId="43" fillId="6" borderId="80" xfId="2" applyFont="1" applyFill="1" applyBorder="1" applyAlignment="1">
      <alignment horizontal="center" vertical="center"/>
    </xf>
    <xf numFmtId="0" fontId="43" fillId="6" borderId="69" xfId="2" applyFont="1" applyFill="1" applyBorder="1" applyAlignment="1">
      <alignment horizontal="center" vertical="center"/>
    </xf>
    <xf numFmtId="0" fontId="43" fillId="6" borderId="57" xfId="2" applyFont="1" applyFill="1" applyBorder="1" applyAlignment="1">
      <alignment horizontal="center" vertical="center"/>
    </xf>
    <xf numFmtId="0" fontId="43" fillId="6" borderId="58" xfId="2" applyFont="1" applyFill="1" applyBorder="1" applyAlignment="1">
      <alignment horizontal="center" vertical="center"/>
    </xf>
    <xf numFmtId="0" fontId="43" fillId="6" borderId="59" xfId="2" applyFont="1" applyFill="1" applyBorder="1" applyAlignment="1">
      <alignment horizontal="center" vertical="center"/>
    </xf>
    <xf numFmtId="37" fontId="41" fillId="6" borderId="58" xfId="6" applyFont="1" applyFill="1" applyBorder="1" applyAlignment="1">
      <alignment horizontal="center" vertical="center" wrapText="1"/>
    </xf>
    <xf numFmtId="37" fontId="41" fillId="6" borderId="59" xfId="6" applyFont="1" applyFill="1" applyBorder="1" applyAlignment="1">
      <alignment horizontal="center" vertical="center" wrapText="1"/>
    </xf>
    <xf numFmtId="0" fontId="47" fillId="6" borderId="68" xfId="2" applyFont="1" applyFill="1" applyBorder="1" applyAlignment="1">
      <alignment horizontal="center" vertical="center" wrapText="1"/>
    </xf>
    <xf numFmtId="0" fontId="47" fillId="6" borderId="26" xfId="2" applyFont="1" applyFill="1" applyBorder="1" applyAlignment="1">
      <alignment horizontal="center" vertical="center" wrapText="1"/>
    </xf>
    <xf numFmtId="37" fontId="41" fillId="5" borderId="80" xfId="6" applyFont="1" applyFill="1" applyBorder="1" applyAlignment="1">
      <alignment horizontal="center" vertical="center" wrapText="1"/>
    </xf>
    <xf numFmtId="37" fontId="41" fillId="5" borderId="69" xfId="6" applyFont="1" applyFill="1" applyBorder="1" applyAlignment="1">
      <alignment horizontal="center" vertical="center" wrapText="1"/>
    </xf>
    <xf numFmtId="177" fontId="21" fillId="0" borderId="0" xfId="2" applyNumberFormat="1"/>
    <xf numFmtId="0" fontId="27" fillId="5" borderId="20" xfId="2" applyFont="1" applyFill="1" applyBorder="1" applyAlignment="1">
      <alignment horizontal="center" vertical="center" textRotation="255"/>
    </xf>
    <xf numFmtId="0" fontId="27" fillId="5" borderId="24" xfId="2" applyFont="1" applyFill="1" applyBorder="1" applyAlignment="1">
      <alignment horizontal="center" vertical="center" textRotation="255"/>
    </xf>
    <xf numFmtId="0" fontId="35" fillId="0" borderId="0" xfId="2" applyFont="1" applyAlignment="1">
      <alignment horizontal="left" vertical="center" wrapText="1"/>
    </xf>
    <xf numFmtId="0" fontId="35" fillId="0" borderId="89" xfId="2" applyFont="1" applyBorder="1" applyAlignment="1">
      <alignment horizontal="left" vertical="center" wrapText="1"/>
    </xf>
    <xf numFmtId="0" fontId="47" fillId="6" borderId="24" xfId="2" applyFont="1" applyFill="1" applyBorder="1" applyAlignment="1">
      <alignment horizontal="center" vertical="center" wrapText="1"/>
    </xf>
    <xf numFmtId="0" fontId="47" fillId="5" borderId="79" xfId="2" applyFont="1" applyFill="1" applyBorder="1" applyAlignment="1">
      <alignment horizontal="center" vertical="center" wrapText="1"/>
    </xf>
    <xf numFmtId="0" fontId="47" fillId="6" borderId="20" xfId="2" applyFont="1" applyFill="1" applyBorder="1" applyAlignment="1">
      <alignment horizontal="center" vertical="center" wrapText="1"/>
    </xf>
    <xf numFmtId="37" fontId="41" fillId="6" borderId="80" xfId="6" applyFont="1" applyFill="1" applyBorder="1" applyAlignment="1">
      <alignment horizontal="center" vertical="center" wrapText="1"/>
    </xf>
    <xf numFmtId="37" fontId="41" fillId="6" borderId="69" xfId="6" applyFont="1" applyFill="1" applyBorder="1" applyAlignment="1">
      <alignment horizontal="center" vertical="center" wrapText="1"/>
    </xf>
    <xf numFmtId="0" fontId="43" fillId="4" borderId="91" xfId="2" applyFont="1" applyFill="1" applyBorder="1" applyAlignment="1">
      <alignment horizontal="center" vertical="center" wrapText="1"/>
    </xf>
    <xf numFmtId="0" fontId="43" fillId="4" borderId="89" xfId="2" applyFont="1" applyFill="1" applyBorder="1" applyAlignment="1">
      <alignment horizontal="center" vertical="center"/>
    </xf>
    <xf numFmtId="0" fontId="43" fillId="4" borderId="92" xfId="2" applyFont="1" applyFill="1" applyBorder="1" applyAlignment="1">
      <alignment horizontal="center" vertical="center"/>
    </xf>
    <xf numFmtId="0" fontId="22" fillId="6" borderId="24" xfId="2" applyFont="1" applyFill="1" applyBorder="1" applyAlignment="1">
      <alignment horizontal="center" vertical="center" textRotation="255"/>
    </xf>
    <xf numFmtId="0" fontId="43" fillId="4" borderId="85" xfId="2" applyFont="1" applyFill="1" applyBorder="1" applyAlignment="1">
      <alignment horizontal="center" vertical="center" wrapText="1"/>
    </xf>
    <xf numFmtId="0" fontId="43" fillId="4" borderId="63" xfId="2" applyFont="1" applyFill="1" applyBorder="1" applyAlignment="1">
      <alignment horizontal="center" vertical="center"/>
    </xf>
    <xf numFmtId="0" fontId="43" fillId="4" borderId="65" xfId="2" applyFont="1" applyFill="1" applyBorder="1" applyAlignment="1">
      <alignment horizontal="center" vertical="center"/>
    </xf>
    <xf numFmtId="0" fontId="24" fillId="0" borderId="0" xfId="2" applyFont="1" applyAlignment="1">
      <alignment horizontal="center" vertical="top"/>
    </xf>
    <xf numFmtId="0" fontId="22" fillId="0" borderId="0" xfId="2" applyFont="1" applyAlignment="1">
      <alignment horizontal="left" vertical="top" wrapText="1"/>
    </xf>
    <xf numFmtId="0" fontId="22" fillId="0" borderId="0" xfId="2" applyFont="1" applyAlignment="1">
      <alignment horizontal="left" vertical="top"/>
    </xf>
    <xf numFmtId="0" fontId="15" fillId="0" borderId="0" xfId="2" applyFont="1" applyAlignment="1">
      <alignment horizontal="left" vertical="top" wrapText="1"/>
    </xf>
    <xf numFmtId="0" fontId="15" fillId="0" borderId="0" xfId="2" applyFont="1" applyAlignment="1">
      <alignment horizontal="left" vertical="top"/>
    </xf>
  </cellXfs>
  <cellStyles count="18">
    <cellStyle name="桁区切り 2" xfId="4" xr:uid="{A7D6245B-A39A-45C6-BBCD-319A0FDC4A8A}"/>
    <cellStyle name="標準" xfId="0" builtinId="0"/>
    <cellStyle name="標準 2" xfId="1" xr:uid="{59963319-A277-45D4-A715-DEF6C463F030}"/>
    <cellStyle name="標準 2 2" xfId="13" xr:uid="{7A3E1098-6B99-44BF-A7BC-753AE8CE587D}"/>
    <cellStyle name="標準 2 3" xfId="15" xr:uid="{5B68AC31-AB8D-43EC-9FFA-F52F0AD98B78}"/>
    <cellStyle name="標準 3" xfId="2" xr:uid="{72BE241F-D4DE-420E-B8D7-2DA260F06900}"/>
    <cellStyle name="標準 4" xfId="3" xr:uid="{2D3E9CA1-5BE6-4092-B8AF-CEC13BCD8D37}"/>
    <cellStyle name="標準 5" xfId="7" xr:uid="{3C7F8362-835A-4CB9-AFEE-4A6B3A9FADD0}"/>
    <cellStyle name="標準 6" xfId="8" xr:uid="{DC1A02AC-E9CC-4643-8E21-7BEB7E39627F}"/>
    <cellStyle name="標準 6 2" xfId="10" xr:uid="{197E49A6-32CE-44C9-A22F-C6DF8961D8F4}"/>
    <cellStyle name="標準 6 2 2" xfId="11" xr:uid="{DF401948-3D56-43D7-BB3A-D4659EB0C427}"/>
    <cellStyle name="標準 6 2 2 2" xfId="17" xr:uid="{96308A83-FA6E-45DA-A419-EC6F7233DBF2}"/>
    <cellStyle name="標準 7" xfId="9" xr:uid="{FBBB8AF3-745A-4F53-B624-F9148FC3471C}"/>
    <cellStyle name="標準 7 2" xfId="14" xr:uid="{42DEE319-9D7E-4E47-84C7-C4D94B792D13}"/>
    <cellStyle name="標準 8" xfId="12" xr:uid="{0D313891-BEA5-46EC-92E4-17545FA6F08F}"/>
    <cellStyle name="標準 9" xfId="16" xr:uid="{182CDE7B-AACD-46BA-81F1-8D034422028E}"/>
    <cellStyle name="標準_YOTEIKAK.WJ2" xfId="6" xr:uid="{0660B68F-6151-4F56-AAE8-14E14E784C44}"/>
    <cellStyle name="標準_平成１９年度芸術拠点形成事業　計画書（様式）" xfId="5" xr:uid="{E6299989-9A8B-40DB-BB62-A4DAFCE3BA8B}"/>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373380</xdr:colOff>
      <xdr:row>16</xdr:row>
      <xdr:rowOff>228600</xdr:rowOff>
    </xdr:from>
    <xdr:to>
      <xdr:col>11</xdr:col>
      <xdr:colOff>7620</xdr:colOff>
      <xdr:row>18</xdr:row>
      <xdr:rowOff>365760</xdr:rowOff>
    </xdr:to>
    <xdr:sp macro="" textlink="">
      <xdr:nvSpPr>
        <xdr:cNvPr id="5" name="四角形吹き出し 10">
          <a:extLst>
            <a:ext uri="{FF2B5EF4-FFF2-40B4-BE49-F238E27FC236}">
              <a16:creationId xmlns:a16="http://schemas.microsoft.com/office/drawing/2014/main" id="{AB5DD316-FADE-4845-8A0E-179B3F0E250A}"/>
            </a:ext>
          </a:extLst>
        </xdr:cNvPr>
        <xdr:cNvSpPr/>
      </xdr:nvSpPr>
      <xdr:spPr bwMode="auto">
        <a:xfrm>
          <a:off x="8168640" y="6217920"/>
          <a:ext cx="3611880" cy="975360"/>
        </a:xfrm>
        <a:prstGeom prst="wedgeRectCallout">
          <a:avLst>
            <a:gd name="adj1" fmla="val -77941"/>
            <a:gd name="adj2" fmla="val -10229"/>
          </a:avLst>
        </a:prstGeom>
        <a:solidFill>
          <a:schemeClr val="bg1"/>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rgbClr val="FF0000"/>
              </a:solidFill>
            </a:rPr>
            <a:t>別紙４－１収支計算書①の国庫補助要望額と同額であるか確認すること。</a:t>
          </a:r>
          <a:endParaRPr kumimoji="1" lang="en-US" altLang="ja-JP" sz="1100" b="1">
            <a:solidFill>
              <a:srgbClr val="FF0000"/>
            </a:solidFill>
          </a:endParaRPr>
        </a:p>
        <a:p>
          <a:pPr algn="l"/>
          <a:r>
            <a:rPr kumimoji="1" lang="ja-JP" altLang="en-US" sz="1100" b="1">
              <a:solidFill>
                <a:srgbClr val="FF0000"/>
              </a:solidFill>
            </a:rPr>
            <a:t>千円未満の額は自己負担とする。</a:t>
          </a:r>
          <a:endParaRPr kumimoji="1" lang="en-US" altLang="ja-JP" sz="1100" b="1">
            <a:solidFill>
              <a:srgbClr val="FF0000"/>
            </a:solidFill>
          </a:endParaRPr>
        </a:p>
      </xdr:txBody>
    </xdr:sp>
    <xdr:clientData/>
  </xdr:twoCellAnchor>
  <xdr:twoCellAnchor>
    <xdr:from>
      <xdr:col>5</xdr:col>
      <xdr:colOff>167640</xdr:colOff>
      <xdr:row>21</xdr:row>
      <xdr:rowOff>15240</xdr:rowOff>
    </xdr:from>
    <xdr:to>
      <xdr:col>13</xdr:col>
      <xdr:colOff>259080</xdr:colOff>
      <xdr:row>26</xdr:row>
      <xdr:rowOff>101600</xdr:rowOff>
    </xdr:to>
    <xdr:sp macro="" textlink="">
      <xdr:nvSpPr>
        <xdr:cNvPr id="6" name="テキスト ボックス 5">
          <a:extLst>
            <a:ext uri="{FF2B5EF4-FFF2-40B4-BE49-F238E27FC236}">
              <a16:creationId xmlns:a16="http://schemas.microsoft.com/office/drawing/2014/main" id="{8CDDBF45-0CD4-4F70-ABD4-7BF9B336155A}"/>
            </a:ext>
          </a:extLst>
        </xdr:cNvPr>
        <xdr:cNvSpPr txBox="1"/>
      </xdr:nvSpPr>
      <xdr:spPr>
        <a:xfrm>
          <a:off x="7952740" y="8047990"/>
          <a:ext cx="5374640" cy="1775460"/>
        </a:xfrm>
        <a:prstGeom prst="wedgeRectCallout">
          <a:avLst>
            <a:gd name="adj1" fmla="val -65325"/>
            <a:gd name="adj2" fmla="val -20833"/>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000"/>
            </a:lnSpc>
          </a:pPr>
          <a:r>
            <a:rPr kumimoji="1" lang="ja-JP" altLang="en-US" sz="1100" b="1">
              <a:solidFill>
                <a:srgbClr val="FF0000"/>
              </a:solidFill>
            </a:rPr>
            <a:t>文化庁との連絡窓口となる者（原則として提出書類作成者）について記入すること。</a:t>
          </a:r>
          <a:endParaRPr kumimoji="1" lang="en-US" altLang="ja-JP" sz="1100" b="1">
            <a:solidFill>
              <a:srgbClr val="FF0000"/>
            </a:solidFill>
          </a:endParaRPr>
        </a:p>
        <a:p>
          <a:pPr>
            <a:lnSpc>
              <a:spcPts val="1000"/>
            </a:lnSpc>
          </a:pPr>
          <a:endParaRPr kumimoji="1" lang="en-US" altLang="ja-JP" sz="1100" b="1">
            <a:solidFill>
              <a:srgbClr val="FF0000"/>
            </a:solidFill>
          </a:endParaRPr>
        </a:p>
        <a:p>
          <a:pPr>
            <a:lnSpc>
              <a:spcPts val="1000"/>
            </a:lnSpc>
          </a:pPr>
          <a:r>
            <a:rPr kumimoji="1" lang="ja-JP" altLang="en-US" sz="1100" b="1">
              <a:solidFill>
                <a:srgbClr val="FF0000"/>
              </a:solidFill>
            </a:rPr>
            <a:t>実行委員会の場合、中核館（又はその設置主体）の者とすること。</a:t>
          </a:r>
          <a:endParaRPr kumimoji="1" lang="en-US" altLang="ja-JP" sz="1100" b="1">
            <a:solidFill>
              <a:srgbClr val="FF0000"/>
            </a:solidFill>
          </a:endParaRPr>
        </a:p>
        <a:p>
          <a:pPr>
            <a:lnSpc>
              <a:spcPts val="1000"/>
            </a:lnSpc>
          </a:pPr>
          <a:endParaRPr kumimoji="1" lang="en-US" altLang="ja-JP" sz="1100" b="1">
            <a:solidFill>
              <a:srgbClr val="FF0000"/>
            </a:solidFill>
          </a:endParaRPr>
        </a:p>
        <a:p>
          <a:pPr marL="0" marR="0" indent="0" defTabSz="914400" eaLnBrk="1" fontAlgn="auto" latinLnBrk="0" hangingPunct="1">
            <a:lnSpc>
              <a:spcPts val="1000"/>
            </a:lnSpc>
            <a:spcBef>
              <a:spcPts val="0"/>
            </a:spcBef>
            <a:spcAft>
              <a:spcPts val="0"/>
            </a:spcAft>
            <a:buClrTx/>
            <a:buSzTx/>
            <a:buFontTx/>
            <a:buNone/>
            <a:tabLst/>
            <a:defRPr/>
          </a:pPr>
          <a:r>
            <a:rPr kumimoji="1" lang="ja-JP" altLang="en-US" sz="1100" b="1">
              <a:solidFill>
                <a:srgbClr val="FF0000"/>
              </a:solidFill>
              <a:latin typeface="+mn-lt"/>
              <a:ea typeface="+mn-ea"/>
              <a:cs typeface="+mn-cs"/>
            </a:rPr>
            <a:t>「</a:t>
          </a:r>
          <a:r>
            <a:rPr kumimoji="1" lang="ja-JP" altLang="ja-JP" sz="1100" b="1">
              <a:solidFill>
                <a:srgbClr val="FF0000"/>
              </a:solidFill>
              <a:latin typeface="+mn-lt"/>
              <a:ea typeface="+mn-ea"/>
              <a:cs typeface="+mn-cs"/>
            </a:rPr>
            <a:t>所属・職名</a:t>
          </a:r>
          <a:r>
            <a:rPr kumimoji="1" lang="ja-JP" altLang="en-US" sz="1100" b="1">
              <a:solidFill>
                <a:srgbClr val="FF0000"/>
              </a:solidFill>
              <a:latin typeface="+mn-lt"/>
              <a:ea typeface="+mn-ea"/>
              <a:cs typeface="+mn-cs"/>
            </a:rPr>
            <a:t>」欄に</a:t>
          </a:r>
          <a:r>
            <a:rPr kumimoji="1" lang="ja-JP" altLang="ja-JP" sz="1100" b="1">
              <a:solidFill>
                <a:srgbClr val="FF0000"/>
              </a:solidFill>
              <a:latin typeface="+mn-lt"/>
              <a:ea typeface="+mn-ea"/>
              <a:cs typeface="+mn-cs"/>
            </a:rPr>
            <a:t>は</a:t>
          </a:r>
          <a:r>
            <a:rPr kumimoji="1" lang="ja-JP" altLang="en-US" sz="1100" b="1">
              <a:solidFill>
                <a:srgbClr val="FF0000"/>
              </a:solidFill>
              <a:latin typeface="+mn-lt"/>
              <a:ea typeface="+mn-ea"/>
              <a:cs typeface="+mn-cs"/>
            </a:rPr>
            <a:t>，</a:t>
          </a:r>
          <a:r>
            <a:rPr kumimoji="1" lang="ja-JP" altLang="ja-JP" sz="1100" b="1">
              <a:solidFill>
                <a:srgbClr val="FF0000"/>
              </a:solidFill>
              <a:latin typeface="+mn-lt"/>
              <a:ea typeface="+mn-ea"/>
              <a:cs typeface="+mn-cs"/>
            </a:rPr>
            <a:t>博物館名（設置主体の場合は組織名）から記入すること。</a:t>
          </a:r>
          <a:endParaRPr kumimoji="1" lang="en-US" altLang="ja-JP" sz="1100" b="1">
            <a:solidFill>
              <a:srgbClr val="FF0000"/>
            </a:solidFill>
            <a:latin typeface="+mn-lt"/>
            <a:ea typeface="+mn-ea"/>
            <a:cs typeface="+mn-cs"/>
          </a:endParaRPr>
        </a:p>
        <a:p>
          <a:pPr>
            <a:lnSpc>
              <a:spcPts val="1000"/>
            </a:lnSpc>
          </a:pPr>
          <a:endParaRPr kumimoji="1" lang="en-US" altLang="ja-JP" sz="1100" b="1">
            <a:solidFill>
              <a:srgbClr val="FF0000"/>
            </a:solidFill>
          </a:endParaRPr>
        </a:p>
        <a:p>
          <a:pPr>
            <a:lnSpc>
              <a:spcPts val="1000"/>
            </a:lnSpc>
          </a:pPr>
          <a:r>
            <a:rPr kumimoji="1" lang="ja-JP" altLang="en-US" sz="1100" b="1">
              <a:solidFill>
                <a:srgbClr val="FF0000"/>
              </a:solidFill>
            </a:rPr>
            <a:t>「住所」欄には，そのまま封筒に記載すれば郵便物が届くように，必要であれば博物館等の名称まで記入すること。</a:t>
          </a:r>
          <a:endParaRPr kumimoji="1" lang="en-US" altLang="ja-JP" sz="1100" b="1">
            <a:solidFill>
              <a:srgbClr val="FF0000"/>
            </a:solidFill>
          </a:endParaRPr>
        </a:p>
        <a:p>
          <a:pPr>
            <a:lnSpc>
              <a:spcPts val="1000"/>
            </a:lnSpc>
          </a:pPr>
          <a:endParaRPr kumimoji="1" lang="en-US" altLang="ja-JP" sz="1100" b="1">
            <a:solidFill>
              <a:srgbClr val="FF0000"/>
            </a:solidFill>
          </a:endParaRPr>
        </a:p>
        <a:p>
          <a:pPr>
            <a:lnSpc>
              <a:spcPts val="1000"/>
            </a:lnSpc>
          </a:pPr>
          <a:r>
            <a:rPr kumimoji="1" lang="ja-JP" altLang="en-US" sz="1100" b="1">
              <a:solidFill>
                <a:srgbClr val="FF0000"/>
              </a:solidFill>
            </a:rPr>
            <a:t>（当方から書類等を郵送する際は，本欄に記入された住所等と補助事業者名を宛先として封筒に記入します。）</a:t>
          </a:r>
          <a:endParaRPr kumimoji="1" lang="en-US" altLang="ja-JP" sz="1100" b="1">
            <a:solidFill>
              <a:srgbClr val="FF0000"/>
            </a:solidFill>
          </a:endParaRPr>
        </a:p>
      </xdr:txBody>
    </xdr:sp>
    <xdr:clientData/>
  </xdr:twoCellAnchor>
  <xdr:twoCellAnchor>
    <xdr:from>
      <xdr:col>5</xdr:col>
      <xdr:colOff>365760</xdr:colOff>
      <xdr:row>13</xdr:row>
      <xdr:rowOff>121921</xdr:rowOff>
    </xdr:from>
    <xdr:to>
      <xdr:col>10</xdr:col>
      <xdr:colOff>586740</xdr:colOff>
      <xdr:row>15</xdr:row>
      <xdr:rowOff>297180</xdr:rowOff>
    </xdr:to>
    <xdr:sp macro="" textlink="">
      <xdr:nvSpPr>
        <xdr:cNvPr id="3" name="四角形吹き出し 1">
          <a:extLst>
            <a:ext uri="{FF2B5EF4-FFF2-40B4-BE49-F238E27FC236}">
              <a16:creationId xmlns:a16="http://schemas.microsoft.com/office/drawing/2014/main" id="{81654720-DD30-41AE-B0B3-B67E8DE3CAF8}"/>
            </a:ext>
          </a:extLst>
        </xdr:cNvPr>
        <xdr:cNvSpPr/>
      </xdr:nvSpPr>
      <xdr:spPr bwMode="auto">
        <a:xfrm>
          <a:off x="8161020" y="5151121"/>
          <a:ext cx="3535680" cy="815339"/>
        </a:xfrm>
        <a:prstGeom prst="wedgeRectCallout">
          <a:avLst>
            <a:gd name="adj1" fmla="val -79352"/>
            <a:gd name="adj2" fmla="val -12247"/>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ja-JP" sz="1100" b="1">
              <a:solidFill>
                <a:srgbClr val="FF0000"/>
              </a:solidFill>
              <a:effectLst/>
              <a:latin typeface="+mn-lt"/>
              <a:ea typeface="+mn-ea"/>
              <a:cs typeface="+mn-cs"/>
            </a:rPr>
            <a:t>別紙</a:t>
          </a:r>
          <a:r>
            <a:rPr kumimoji="1" lang="ja-JP" altLang="en-US" sz="1100" b="1">
              <a:solidFill>
                <a:srgbClr val="FF0000"/>
              </a:solidFill>
              <a:effectLst/>
              <a:latin typeface="+mn-lt"/>
              <a:ea typeface="+mn-ea"/>
              <a:cs typeface="+mn-cs"/>
            </a:rPr>
            <a:t>４－１収支</a:t>
          </a:r>
          <a:r>
            <a:rPr kumimoji="1" lang="ja-JP" altLang="ja-JP" sz="1100" b="1">
              <a:solidFill>
                <a:srgbClr val="FF0000"/>
              </a:solidFill>
              <a:effectLst/>
              <a:latin typeface="+mn-lt"/>
              <a:ea typeface="+mn-ea"/>
              <a:cs typeface="+mn-cs"/>
            </a:rPr>
            <a:t>計算書</a:t>
          </a:r>
          <a:r>
            <a:rPr kumimoji="1" lang="ja-JP" altLang="en-US" sz="1100" b="1">
              <a:solidFill>
                <a:srgbClr val="FF0000"/>
              </a:solidFill>
              <a:effectLst/>
              <a:latin typeface="+mn-lt"/>
              <a:ea typeface="+mn-ea"/>
              <a:cs typeface="+mn-cs"/>
            </a:rPr>
            <a:t>①</a:t>
          </a:r>
          <a:r>
            <a:rPr kumimoji="1" lang="ja-JP" altLang="ja-JP" sz="1100" b="1">
              <a:solidFill>
                <a:srgbClr val="FF0000"/>
              </a:solidFill>
              <a:effectLst/>
              <a:latin typeface="+mn-lt"/>
              <a:ea typeface="+mn-ea"/>
              <a:cs typeface="+mn-cs"/>
            </a:rPr>
            <a:t>の補助対象経費の主たる事業費、その他の経費</a:t>
          </a:r>
          <a:r>
            <a:rPr kumimoji="1" lang="ja-JP" altLang="en-US" sz="1100" b="1">
              <a:solidFill>
                <a:srgbClr val="FF0000"/>
              </a:solidFill>
              <a:effectLst/>
              <a:latin typeface="+mn-lt"/>
              <a:ea typeface="+mn-ea"/>
              <a:cs typeface="+mn-cs"/>
            </a:rPr>
            <a:t>と同額であるか確認すること。</a:t>
          </a:r>
          <a:endParaRPr kumimoji="1" lang="ja-JP" altLang="en-US" sz="1100" b="1">
            <a:solidFill>
              <a:srgbClr val="FF0000"/>
            </a:solidFill>
          </a:endParaRPr>
        </a:p>
      </xdr:txBody>
    </xdr:sp>
    <xdr:clientData/>
  </xdr:twoCellAnchor>
  <xdr:twoCellAnchor>
    <xdr:from>
      <xdr:col>5</xdr:col>
      <xdr:colOff>335280</xdr:colOff>
      <xdr:row>0</xdr:row>
      <xdr:rowOff>259080</xdr:rowOff>
    </xdr:from>
    <xdr:to>
      <xdr:col>9</xdr:col>
      <xdr:colOff>76200</xdr:colOff>
      <xdr:row>2</xdr:row>
      <xdr:rowOff>121920</xdr:rowOff>
    </xdr:to>
    <xdr:sp macro="" textlink="">
      <xdr:nvSpPr>
        <xdr:cNvPr id="4" name="四角形吹き出し 1">
          <a:extLst>
            <a:ext uri="{FF2B5EF4-FFF2-40B4-BE49-F238E27FC236}">
              <a16:creationId xmlns:a16="http://schemas.microsoft.com/office/drawing/2014/main" id="{48947369-FFB2-07BE-78EC-270AD431EFE5}"/>
            </a:ext>
          </a:extLst>
        </xdr:cNvPr>
        <xdr:cNvSpPr/>
      </xdr:nvSpPr>
      <xdr:spPr bwMode="auto">
        <a:xfrm>
          <a:off x="8130540" y="259080"/>
          <a:ext cx="2392680" cy="518160"/>
        </a:xfrm>
        <a:prstGeom prst="wedgeRectCallout">
          <a:avLst>
            <a:gd name="adj1" fmla="val -90824"/>
            <a:gd name="adj2" fmla="val -12266"/>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rgbClr val="FF0000"/>
              </a:solidFill>
            </a:rPr>
            <a:t>文書番号を団体において採番していない場合は、記載不要</a:t>
          </a:r>
        </a:p>
      </xdr:txBody>
    </xdr:sp>
    <xdr:clientData/>
  </xdr:twoCellAnchor>
  <xdr:twoCellAnchor>
    <xdr:from>
      <xdr:col>5</xdr:col>
      <xdr:colOff>193675</xdr:colOff>
      <xdr:row>3</xdr:row>
      <xdr:rowOff>127000</xdr:rowOff>
    </xdr:from>
    <xdr:to>
      <xdr:col>10</xdr:col>
      <xdr:colOff>386911</xdr:colOff>
      <xdr:row>9</xdr:row>
      <xdr:rowOff>117914</xdr:rowOff>
    </xdr:to>
    <xdr:sp macro="" textlink="">
      <xdr:nvSpPr>
        <xdr:cNvPr id="7" name="四角形吹き出し 1">
          <a:extLst>
            <a:ext uri="{FF2B5EF4-FFF2-40B4-BE49-F238E27FC236}">
              <a16:creationId xmlns:a16="http://schemas.microsoft.com/office/drawing/2014/main" id="{2B22990F-34E0-476C-AD9A-2DFBA242C56F}"/>
            </a:ext>
          </a:extLst>
        </xdr:cNvPr>
        <xdr:cNvSpPr/>
      </xdr:nvSpPr>
      <xdr:spPr bwMode="auto">
        <a:xfrm>
          <a:off x="7975600" y="1098550"/>
          <a:ext cx="3479361" cy="1772089"/>
        </a:xfrm>
        <a:prstGeom prst="wedgeRectCallout">
          <a:avLst>
            <a:gd name="adj1" fmla="val -75702"/>
            <a:gd name="adj2" fmla="val -32503"/>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rgbClr val="FF0000"/>
              </a:solidFill>
            </a:rPr>
            <a:t>申請者は、博物館を中核とする団体（実行委員会等）の代表者、中核となる博物館の館長又は当該博物館の設置若しくは運営を行う法人の代表者であること。</a:t>
          </a:r>
          <a:endParaRPr kumimoji="1" lang="en-US" altLang="ja-JP" sz="1100" b="1">
            <a:solidFill>
              <a:srgbClr val="FF0000"/>
            </a:solidFill>
          </a:endParaRPr>
        </a:p>
        <a:p>
          <a:pPr algn="l"/>
          <a:r>
            <a:rPr kumimoji="1" lang="ja-JP" altLang="en-US" sz="1100" b="1">
              <a:solidFill>
                <a:srgbClr val="FF0000"/>
              </a:solidFill>
            </a:rPr>
            <a:t>実行委員会等の場合は、規約等に定める名称・代表者職名等と完全に一致させること。</a:t>
          </a:r>
          <a:endParaRPr kumimoji="1" lang="en-US" altLang="ja-JP" sz="1100" b="1">
            <a:solidFill>
              <a:srgbClr val="FF0000"/>
            </a:solidFill>
          </a:endParaRPr>
        </a:p>
        <a:p>
          <a:pPr algn="l"/>
          <a:r>
            <a:rPr kumimoji="1" lang="en-US" altLang="ja-JP" sz="1100" b="1">
              <a:solidFill>
                <a:srgbClr val="FF0000"/>
              </a:solidFill>
            </a:rPr>
            <a:t>※</a:t>
          </a:r>
          <a:r>
            <a:rPr kumimoji="1" lang="ja-JP" altLang="en-US" sz="1100" b="1">
              <a:solidFill>
                <a:srgbClr val="FF0000"/>
              </a:solidFill>
            </a:rPr>
            <a:t>名称に「」等の記号がある場合、その有無についても、合わせること。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35712</xdr:colOff>
      <xdr:row>20</xdr:row>
      <xdr:rowOff>320040</xdr:rowOff>
    </xdr:from>
    <xdr:to>
      <xdr:col>26</xdr:col>
      <xdr:colOff>106680</xdr:colOff>
      <xdr:row>24</xdr:row>
      <xdr:rowOff>236220</xdr:rowOff>
    </xdr:to>
    <xdr:sp macro="" textlink="">
      <xdr:nvSpPr>
        <xdr:cNvPr id="5" name="テキスト ボックス 4">
          <a:extLst>
            <a:ext uri="{FF2B5EF4-FFF2-40B4-BE49-F238E27FC236}">
              <a16:creationId xmlns:a16="http://schemas.microsoft.com/office/drawing/2014/main" id="{3F0CA022-B0BD-4EEB-A4A4-A29FAB7A0252}"/>
            </a:ext>
          </a:extLst>
        </xdr:cNvPr>
        <xdr:cNvSpPr txBox="1"/>
      </xdr:nvSpPr>
      <xdr:spPr>
        <a:xfrm>
          <a:off x="8166252" y="6484620"/>
          <a:ext cx="3972408" cy="1287780"/>
        </a:xfrm>
        <a:prstGeom prst="wedgeRectCallout">
          <a:avLst>
            <a:gd name="adj1" fmla="val -69364"/>
            <a:gd name="adj2" fmla="val -25074"/>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1050" b="1">
              <a:solidFill>
                <a:srgbClr val="FF0000"/>
              </a:solidFill>
              <a:latin typeface="ＭＳ Ｐゴシック" panose="020B0600070205080204" pitchFamily="50" charset="-128"/>
              <a:ea typeface="ＭＳ Ｐゴシック" panose="020B0600070205080204" pitchFamily="50" charset="-128"/>
            </a:rPr>
            <a:t>・同一の事業内容で、令和４年度～令和６年度に、</a:t>
          </a:r>
          <a:r>
            <a:rPr kumimoji="1" lang="en-US" altLang="ja-JP" sz="1050" b="1">
              <a:solidFill>
                <a:srgbClr val="FF0000"/>
              </a:solidFill>
              <a:latin typeface="ＭＳ Ｐゴシック" panose="020B0600070205080204" pitchFamily="50" charset="-128"/>
              <a:ea typeface="ＭＳ Ｐゴシック" panose="020B0600070205080204" pitchFamily="50" charset="-128"/>
            </a:rPr>
            <a:t>Innovate MUSEUM</a:t>
          </a:r>
          <a:r>
            <a:rPr kumimoji="1" lang="ja-JP" altLang="en-US" sz="1050" b="1">
              <a:solidFill>
                <a:srgbClr val="FF0000"/>
              </a:solidFill>
              <a:latin typeface="ＭＳ Ｐゴシック" panose="020B0600070205080204" pitchFamily="50" charset="-128"/>
              <a:ea typeface="ＭＳ Ｐゴシック" panose="020B0600070205080204" pitchFamily="50" charset="-128"/>
            </a:rPr>
            <a:t>事業に採択された実績があれば、記載してください。</a:t>
          </a:r>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050" b="1">
              <a:solidFill>
                <a:srgbClr val="FF0000"/>
              </a:solidFill>
              <a:latin typeface="ＭＳ Ｐゴシック" panose="020B0600070205080204" pitchFamily="50" charset="-128"/>
              <a:ea typeface="ＭＳ Ｐゴシック" panose="020B0600070205080204" pitchFamily="50" charset="-128"/>
            </a:rPr>
            <a:t>・新規事業と見なせるかどうかは、別紙</a:t>
          </a:r>
          <a:r>
            <a:rPr kumimoji="1" lang="en-US" altLang="ja-JP" sz="1050" b="1">
              <a:solidFill>
                <a:srgbClr val="FF0000"/>
              </a:solidFill>
              <a:latin typeface="ＭＳ Ｐゴシック" panose="020B0600070205080204" pitchFamily="50" charset="-128"/>
              <a:ea typeface="ＭＳ Ｐゴシック" panose="020B0600070205080204" pitchFamily="50" charset="-128"/>
            </a:rPr>
            <a:t>2</a:t>
          </a:r>
          <a:r>
            <a:rPr kumimoji="1" lang="ja-JP" altLang="en-US" sz="1050" b="1">
              <a:solidFill>
                <a:srgbClr val="FF0000"/>
              </a:solidFill>
              <a:latin typeface="ＭＳ Ｐゴシック" panose="020B0600070205080204" pitchFamily="50" charset="-128"/>
              <a:ea typeface="ＭＳ Ｐゴシック" panose="020B0600070205080204" pitchFamily="50" charset="-128"/>
            </a:rPr>
            <a:t>の記載事項を踏まえ、総合的に審査が行われます。今回応募した事業が、過去に採択された事業と同一のものと見なされる場合は、補助率が適用されます。</a:t>
          </a:r>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11</xdr:col>
      <xdr:colOff>68580</xdr:colOff>
      <xdr:row>5</xdr:row>
      <xdr:rowOff>7621</xdr:rowOff>
    </xdr:from>
    <xdr:to>
      <xdr:col>19</xdr:col>
      <xdr:colOff>83820</xdr:colOff>
      <xdr:row>7</xdr:row>
      <xdr:rowOff>38101</xdr:rowOff>
    </xdr:to>
    <xdr:sp macro="" textlink="">
      <xdr:nvSpPr>
        <xdr:cNvPr id="4" name="四角形吹き出し 1">
          <a:extLst>
            <a:ext uri="{FF2B5EF4-FFF2-40B4-BE49-F238E27FC236}">
              <a16:creationId xmlns:a16="http://schemas.microsoft.com/office/drawing/2014/main" id="{52925001-E32D-414B-BD9C-0257240832CA}"/>
            </a:ext>
          </a:extLst>
        </xdr:cNvPr>
        <xdr:cNvSpPr/>
      </xdr:nvSpPr>
      <xdr:spPr bwMode="auto">
        <a:xfrm>
          <a:off x="8442960" y="1325881"/>
          <a:ext cx="1965960" cy="495300"/>
        </a:xfrm>
        <a:prstGeom prst="wedgeRectCallout">
          <a:avLst>
            <a:gd name="adj1" fmla="val -101459"/>
            <a:gd name="adj2" fmla="val -11916"/>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rgbClr val="FF0000"/>
              </a:solidFill>
            </a:rPr>
            <a:t>黄色欄は「交付要望書」のシートから自動転記</a:t>
          </a:r>
        </a:p>
      </xdr:txBody>
    </xdr:sp>
    <xdr:clientData/>
  </xdr:twoCellAnchor>
  <xdr:twoCellAnchor>
    <xdr:from>
      <xdr:col>11</xdr:col>
      <xdr:colOff>68580</xdr:colOff>
      <xdr:row>2</xdr:row>
      <xdr:rowOff>15241</xdr:rowOff>
    </xdr:from>
    <xdr:to>
      <xdr:col>19</xdr:col>
      <xdr:colOff>83820</xdr:colOff>
      <xdr:row>3</xdr:row>
      <xdr:rowOff>358141</xdr:rowOff>
    </xdr:to>
    <xdr:sp macro="" textlink="">
      <xdr:nvSpPr>
        <xdr:cNvPr id="6" name="四角形吹き出し 1">
          <a:extLst>
            <a:ext uri="{FF2B5EF4-FFF2-40B4-BE49-F238E27FC236}">
              <a16:creationId xmlns:a16="http://schemas.microsoft.com/office/drawing/2014/main" id="{D5F86373-2958-E9B2-2898-283C041CBD50}"/>
            </a:ext>
          </a:extLst>
        </xdr:cNvPr>
        <xdr:cNvSpPr/>
      </xdr:nvSpPr>
      <xdr:spPr bwMode="auto">
        <a:xfrm>
          <a:off x="8442960" y="601981"/>
          <a:ext cx="1965960" cy="495300"/>
        </a:xfrm>
        <a:prstGeom prst="wedgeRectCallout">
          <a:avLst>
            <a:gd name="adj1" fmla="val -108048"/>
            <a:gd name="adj2" fmla="val 81930"/>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rgbClr val="FF0000"/>
              </a:solidFill>
            </a:rPr>
            <a:t>フリガナのみ追記してください。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314695</xdr:colOff>
      <xdr:row>10</xdr:row>
      <xdr:rowOff>58687</xdr:rowOff>
    </xdr:from>
    <xdr:to>
      <xdr:col>12</xdr:col>
      <xdr:colOff>377361</xdr:colOff>
      <xdr:row>13</xdr:row>
      <xdr:rowOff>76997</xdr:rowOff>
    </xdr:to>
    <xdr:sp macro="" textlink="">
      <xdr:nvSpPr>
        <xdr:cNvPr id="2" name="四角形吹き出し 3">
          <a:extLst>
            <a:ext uri="{FF2B5EF4-FFF2-40B4-BE49-F238E27FC236}">
              <a16:creationId xmlns:a16="http://schemas.microsoft.com/office/drawing/2014/main" id="{75551639-9F6E-454D-A5A9-C278E924B08F}"/>
            </a:ext>
          </a:extLst>
        </xdr:cNvPr>
        <xdr:cNvSpPr/>
      </xdr:nvSpPr>
      <xdr:spPr bwMode="auto">
        <a:xfrm>
          <a:off x="7294615" y="2664727"/>
          <a:ext cx="4177466" cy="627910"/>
        </a:xfrm>
        <a:prstGeom prst="wedgeRectCallout">
          <a:avLst>
            <a:gd name="adj1" fmla="val -73377"/>
            <a:gd name="adj2" fmla="val -33614"/>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nSpc>
              <a:spcPts val="1300"/>
            </a:lnSpc>
          </a:pPr>
          <a:r>
            <a:rPr kumimoji="1" lang="ja-JP" altLang="ja-JP" sz="1100" b="1">
              <a:solidFill>
                <a:srgbClr val="FF0000"/>
              </a:solidFill>
              <a:effectLst/>
              <a:latin typeface="+mn-lt"/>
              <a:ea typeface="+mn-ea"/>
              <a:cs typeface="+mn-cs"/>
            </a:rPr>
            <a:t>一部でも指定管理者制度を導入している場合は「指定管理者制度導入館」</a:t>
          </a:r>
          <a:r>
            <a:rPr kumimoji="1" lang="ja-JP" altLang="en-US" sz="1100" b="1">
              <a:solidFill>
                <a:srgbClr val="FF0000"/>
              </a:solidFill>
              <a:effectLst/>
              <a:latin typeface="+mn-lt"/>
              <a:ea typeface="+mn-ea"/>
              <a:cs typeface="+mn-cs"/>
            </a:rPr>
            <a:t>を選択</a:t>
          </a:r>
          <a:r>
            <a:rPr kumimoji="1" lang="ja-JP" altLang="ja-JP" sz="1100" b="1">
              <a:solidFill>
                <a:srgbClr val="FF0000"/>
              </a:solidFill>
              <a:effectLst/>
              <a:latin typeface="+mn-lt"/>
              <a:ea typeface="+mn-ea"/>
              <a:cs typeface="+mn-cs"/>
            </a:rPr>
            <a:t>し</a:t>
          </a:r>
          <a:r>
            <a:rPr kumimoji="1" lang="ja-JP" altLang="en-US"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その他の場合は「直営館」</a:t>
          </a:r>
          <a:r>
            <a:rPr kumimoji="1" lang="ja-JP" altLang="en-US" sz="1100" b="1">
              <a:solidFill>
                <a:srgbClr val="FF0000"/>
              </a:solidFill>
              <a:effectLst/>
              <a:latin typeface="+mn-lt"/>
              <a:ea typeface="+mn-ea"/>
              <a:cs typeface="+mn-cs"/>
            </a:rPr>
            <a:t>を選択</a:t>
          </a:r>
          <a:r>
            <a:rPr kumimoji="1" lang="ja-JP" altLang="ja-JP" sz="1100" b="1">
              <a:solidFill>
                <a:srgbClr val="FF0000"/>
              </a:solidFill>
              <a:effectLst/>
              <a:latin typeface="+mn-lt"/>
              <a:ea typeface="+mn-ea"/>
              <a:cs typeface="+mn-cs"/>
            </a:rPr>
            <a:t>すること</a:t>
          </a:r>
          <a:r>
            <a:rPr kumimoji="1" lang="ja-JP" altLang="ja-JP" sz="1100">
              <a:solidFill>
                <a:srgbClr val="FF0000"/>
              </a:solidFill>
              <a:effectLst/>
              <a:latin typeface="+mn-lt"/>
              <a:ea typeface="+mn-ea"/>
              <a:cs typeface="+mn-cs"/>
            </a:rPr>
            <a:t>。</a:t>
          </a:r>
          <a:endParaRPr lang="ja-JP" altLang="ja-JP">
            <a:solidFill>
              <a:srgbClr val="FF0000"/>
            </a:solidFill>
            <a:effectLst/>
          </a:endParaRPr>
        </a:p>
      </xdr:txBody>
    </xdr:sp>
    <xdr:clientData/>
  </xdr:twoCellAnchor>
  <xdr:twoCellAnchor>
    <xdr:from>
      <xdr:col>6</xdr:col>
      <xdr:colOff>304800</xdr:colOff>
      <xdr:row>14</xdr:row>
      <xdr:rowOff>169546</xdr:rowOff>
    </xdr:from>
    <xdr:to>
      <xdr:col>13</xdr:col>
      <xdr:colOff>647700</xdr:colOff>
      <xdr:row>18</xdr:row>
      <xdr:rowOff>76200</xdr:rowOff>
    </xdr:to>
    <xdr:sp macro="" textlink="">
      <xdr:nvSpPr>
        <xdr:cNvPr id="3" name="四角形吹き出し 5">
          <a:extLst>
            <a:ext uri="{FF2B5EF4-FFF2-40B4-BE49-F238E27FC236}">
              <a16:creationId xmlns:a16="http://schemas.microsoft.com/office/drawing/2014/main" id="{592539F2-B300-48E6-BCE9-DB0A2022E98E}"/>
            </a:ext>
          </a:extLst>
        </xdr:cNvPr>
        <xdr:cNvSpPr/>
      </xdr:nvSpPr>
      <xdr:spPr bwMode="auto">
        <a:xfrm>
          <a:off x="7284720" y="3537586"/>
          <a:ext cx="5143500" cy="1125854"/>
        </a:xfrm>
        <a:prstGeom prst="wedgeRectCallout">
          <a:avLst>
            <a:gd name="adj1" fmla="val -69247"/>
            <a:gd name="adj2" fmla="val -23456"/>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r>
            <a:rPr kumimoji="1" lang="ja-JP" altLang="ja-JP" sz="1100" b="1">
              <a:solidFill>
                <a:srgbClr val="FF0000"/>
              </a:solidFill>
              <a:effectLst/>
              <a:latin typeface="+mn-lt"/>
              <a:ea typeface="+mn-ea"/>
              <a:cs typeface="+mn-cs"/>
            </a:rPr>
            <a:t>「種類」欄で「博物館」</a:t>
          </a:r>
          <a:r>
            <a:rPr kumimoji="1" lang="ja-JP" altLang="en-US" sz="1100" b="1">
              <a:solidFill>
                <a:srgbClr val="FF0000"/>
              </a:solidFill>
              <a:effectLst/>
              <a:latin typeface="+mn-lt"/>
              <a:ea typeface="+mn-ea"/>
              <a:cs typeface="+mn-cs"/>
            </a:rPr>
            <a:t>を選択</a:t>
          </a:r>
          <a:r>
            <a:rPr kumimoji="1" lang="ja-JP" altLang="ja-JP" sz="1100" b="1">
              <a:solidFill>
                <a:srgbClr val="FF0000"/>
              </a:solidFill>
              <a:effectLst/>
              <a:latin typeface="+mn-lt"/>
              <a:ea typeface="+mn-ea"/>
              <a:cs typeface="+mn-cs"/>
            </a:rPr>
            <a:t>した場合のみ</a:t>
          </a:r>
          <a:r>
            <a:rPr kumimoji="1" lang="ja-JP" altLang="en-US"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「館種」「登録等」欄</a:t>
          </a:r>
          <a:r>
            <a:rPr kumimoji="1" lang="ja-JP" altLang="en-US" sz="1100" b="1">
              <a:solidFill>
                <a:srgbClr val="FF0000"/>
              </a:solidFill>
              <a:effectLst/>
              <a:latin typeface="+mn-lt"/>
              <a:ea typeface="+mn-ea"/>
              <a:cs typeface="+mn-cs"/>
            </a:rPr>
            <a:t>に記入</a:t>
          </a:r>
          <a:r>
            <a:rPr kumimoji="1" lang="ja-JP" altLang="ja-JP" sz="1100" b="1">
              <a:solidFill>
                <a:srgbClr val="FF0000"/>
              </a:solidFill>
              <a:effectLst/>
              <a:latin typeface="+mn-lt"/>
              <a:ea typeface="+mn-ea"/>
              <a:cs typeface="+mn-cs"/>
            </a:rPr>
            <a:t>すること。</a:t>
          </a:r>
          <a:endParaRPr lang="ja-JP" altLang="ja-JP" b="1">
            <a:solidFill>
              <a:srgbClr val="FF0000"/>
            </a:solidFill>
            <a:effectLst/>
          </a:endParaRPr>
        </a:p>
        <a:p>
          <a:pPr>
            <a:lnSpc>
              <a:spcPts val="1200"/>
            </a:lnSpc>
          </a:pPr>
          <a:r>
            <a:rPr kumimoji="1" lang="ja-JP" altLang="ja-JP" sz="1100" b="1">
              <a:solidFill>
                <a:srgbClr val="FF0000"/>
              </a:solidFill>
              <a:effectLst/>
              <a:latin typeface="+mn-lt"/>
              <a:ea typeface="+mn-ea"/>
              <a:cs typeface="+mn-cs"/>
            </a:rPr>
            <a:t>（「その他」</a:t>
          </a:r>
          <a:r>
            <a:rPr kumimoji="1" lang="ja-JP" altLang="en-US" sz="1100" b="1">
              <a:solidFill>
                <a:srgbClr val="FF0000"/>
              </a:solidFill>
              <a:effectLst/>
              <a:latin typeface="+mn-lt"/>
              <a:ea typeface="+mn-ea"/>
              <a:cs typeface="+mn-cs"/>
            </a:rPr>
            <a:t>を選択</a:t>
          </a:r>
          <a:r>
            <a:rPr kumimoji="1" lang="ja-JP" altLang="ja-JP" sz="1100" b="1">
              <a:solidFill>
                <a:srgbClr val="FF0000"/>
              </a:solidFill>
              <a:effectLst/>
              <a:latin typeface="+mn-lt"/>
              <a:ea typeface="+mn-ea"/>
              <a:cs typeface="+mn-cs"/>
            </a:rPr>
            <a:t>した場合は</a:t>
          </a:r>
          <a:r>
            <a:rPr kumimoji="1" lang="ja-JP" altLang="en-US"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「館種」「登録等」の欄</a:t>
          </a:r>
          <a:r>
            <a:rPr kumimoji="1" lang="ja-JP" altLang="en-US" sz="1100" b="1">
              <a:solidFill>
                <a:srgbClr val="FF0000"/>
              </a:solidFill>
              <a:effectLst/>
              <a:latin typeface="+mn-lt"/>
              <a:ea typeface="+mn-ea"/>
              <a:cs typeface="+mn-cs"/>
            </a:rPr>
            <a:t>には記入</a:t>
          </a:r>
          <a:r>
            <a:rPr kumimoji="1" lang="ja-JP" altLang="ja-JP" sz="1100" b="1">
              <a:solidFill>
                <a:srgbClr val="FF0000"/>
              </a:solidFill>
              <a:effectLst/>
              <a:latin typeface="+mn-lt"/>
              <a:ea typeface="+mn-ea"/>
              <a:cs typeface="+mn-cs"/>
            </a:rPr>
            <a:t>しない。）</a:t>
          </a:r>
          <a:endParaRPr kumimoji="1" lang="en-US" altLang="ja-JP" sz="1100" b="1">
            <a:solidFill>
              <a:srgbClr val="FF0000"/>
            </a:solidFill>
            <a:effectLst/>
            <a:latin typeface="+mn-lt"/>
            <a:ea typeface="+mn-ea"/>
            <a:cs typeface="+mn-cs"/>
          </a:endParaRPr>
        </a:p>
        <a:p>
          <a:pPr>
            <a:lnSpc>
              <a:spcPts val="1200"/>
            </a:lnSpc>
          </a:pPr>
          <a:r>
            <a:rPr kumimoji="1" lang="ja-JP" altLang="en-US" sz="1100" b="1">
              <a:solidFill>
                <a:srgbClr val="FF0000"/>
              </a:solidFill>
              <a:effectLst/>
              <a:latin typeface="+mn-lt"/>
              <a:ea typeface="+mn-ea"/>
              <a:cs typeface="+mn-cs"/>
            </a:rPr>
            <a:t>自治体と連携する場合は「自治体」を選択すること。</a:t>
          </a:r>
          <a:endParaRPr lang="ja-JP" altLang="ja-JP" b="1">
            <a:solidFill>
              <a:srgbClr val="FF0000"/>
            </a:solidFill>
            <a:effectLst/>
          </a:endParaRPr>
        </a:p>
      </xdr:txBody>
    </xdr:sp>
    <xdr:clientData/>
  </xdr:twoCellAnchor>
  <xdr:twoCellAnchor>
    <xdr:from>
      <xdr:col>5</xdr:col>
      <xdr:colOff>381547</xdr:colOff>
      <xdr:row>26</xdr:row>
      <xdr:rowOff>299531</xdr:rowOff>
    </xdr:from>
    <xdr:to>
      <xdr:col>13</xdr:col>
      <xdr:colOff>183427</xdr:colOff>
      <xdr:row>28</xdr:row>
      <xdr:rowOff>283494</xdr:rowOff>
    </xdr:to>
    <xdr:sp macro="" textlink="">
      <xdr:nvSpPr>
        <xdr:cNvPr id="4" name="テキスト ボックス 3">
          <a:extLst>
            <a:ext uri="{FF2B5EF4-FFF2-40B4-BE49-F238E27FC236}">
              <a16:creationId xmlns:a16="http://schemas.microsoft.com/office/drawing/2014/main" id="{09058AF5-A67F-4F19-8CB3-BC7E80A6D91A}"/>
            </a:ext>
          </a:extLst>
        </xdr:cNvPr>
        <xdr:cNvSpPr txBox="1"/>
      </xdr:nvSpPr>
      <xdr:spPr>
        <a:xfrm>
          <a:off x="6674397" y="7328981"/>
          <a:ext cx="5288280" cy="593563"/>
        </a:xfrm>
        <a:prstGeom prst="rect">
          <a:avLst/>
        </a:prstGeom>
        <a:solidFill>
          <a:schemeClr val="lt1"/>
        </a:solidFill>
        <a:ln w="2540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lnSpc>
              <a:spcPts val="1200"/>
            </a:lnSpc>
          </a:pPr>
          <a:r>
            <a:rPr kumimoji="1" lang="ja-JP" altLang="en-US" sz="1000" b="1" u="sng">
              <a:solidFill>
                <a:srgbClr val="FF0000"/>
              </a:solidFill>
            </a:rPr>
            <a:t>欄が足りない場合は適宜追加し、中核館を除くすべての連携先（実行委員会においては構成団体）について記入すること。</a:t>
          </a:r>
        </a:p>
      </xdr:txBody>
    </xdr:sp>
    <xdr:clientData/>
  </xdr:twoCellAnchor>
  <xdr:twoCellAnchor>
    <xdr:from>
      <xdr:col>6</xdr:col>
      <xdr:colOff>288536</xdr:colOff>
      <xdr:row>7</xdr:row>
      <xdr:rowOff>224277</xdr:rowOff>
    </xdr:from>
    <xdr:to>
      <xdr:col>13</xdr:col>
      <xdr:colOff>350519</xdr:colOff>
      <xdr:row>9</xdr:row>
      <xdr:rowOff>247136</xdr:rowOff>
    </xdr:to>
    <xdr:sp macro="" textlink="">
      <xdr:nvSpPr>
        <xdr:cNvPr id="5" name="四角形吹き出し 3">
          <a:extLst>
            <a:ext uri="{FF2B5EF4-FFF2-40B4-BE49-F238E27FC236}">
              <a16:creationId xmlns:a16="http://schemas.microsoft.com/office/drawing/2014/main" id="{63A45565-50A8-455B-A4B3-404DFF404557}"/>
            </a:ext>
          </a:extLst>
        </xdr:cNvPr>
        <xdr:cNvSpPr/>
      </xdr:nvSpPr>
      <xdr:spPr bwMode="auto">
        <a:xfrm>
          <a:off x="7268456" y="1915917"/>
          <a:ext cx="4862583" cy="632459"/>
        </a:xfrm>
        <a:prstGeom prst="wedgeRectCallout">
          <a:avLst>
            <a:gd name="adj1" fmla="val -69537"/>
            <a:gd name="adj2" fmla="val 38376"/>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nSpc>
              <a:spcPts val="1300"/>
            </a:lnSpc>
          </a:pPr>
          <a:r>
            <a:rPr kumimoji="1" lang="ja-JP" altLang="en-US" sz="1100" b="1">
              <a:solidFill>
                <a:srgbClr val="FF0000"/>
              </a:solidFill>
              <a:effectLst/>
              <a:latin typeface="+mn-lt"/>
              <a:ea typeface="+mn-ea"/>
              <a:cs typeface="+mn-cs"/>
            </a:rPr>
            <a:t>「登録等」上段欄で、「その他（博物館類似施設）」を選択した場合、登録又は指定を申請する計画を記載すること。</a:t>
          </a:r>
          <a:endParaRPr kumimoji="1" lang="en-US" altLang="ja-JP" sz="1100" b="1">
            <a:solidFill>
              <a:srgbClr val="FF0000"/>
            </a:solidFill>
            <a:effectLst/>
            <a:latin typeface="+mn-lt"/>
            <a:ea typeface="+mn-ea"/>
            <a:cs typeface="+mn-cs"/>
          </a:endParaRPr>
        </a:p>
        <a:p>
          <a:pPr>
            <a:lnSpc>
              <a:spcPts val="1300"/>
            </a:lnSpc>
          </a:pPr>
          <a:r>
            <a:rPr kumimoji="1" lang="ja-JP" altLang="en-US" sz="1100" b="1">
              <a:solidFill>
                <a:srgbClr val="FF0000"/>
              </a:solidFill>
              <a:effectLst/>
              <a:latin typeface="+mn-lt"/>
              <a:ea typeface="+mn-ea"/>
              <a:cs typeface="+mn-cs"/>
            </a:rPr>
            <a:t>　例：令和６年度中、登録博物館を目指し、申請予定</a:t>
          </a:r>
          <a:endParaRPr kumimoji="1" lang="en-US" altLang="ja-JP" sz="1100" b="1">
            <a:solidFill>
              <a:srgbClr val="FF0000"/>
            </a:solidFill>
            <a:effectLst/>
            <a:latin typeface="+mn-lt"/>
            <a:ea typeface="+mn-ea"/>
            <a:cs typeface="+mn-cs"/>
          </a:endParaRPr>
        </a:p>
        <a:p>
          <a:pPr>
            <a:lnSpc>
              <a:spcPts val="1300"/>
            </a:lnSpc>
          </a:pPr>
          <a:endParaRPr lang="ja-JP" altLang="ja-JP">
            <a:solidFill>
              <a:srgbClr val="FF0000"/>
            </a:solidFill>
            <a:effectLst/>
          </a:endParaRPr>
        </a:p>
      </xdr:txBody>
    </xdr:sp>
    <xdr:clientData/>
  </xdr:twoCellAnchor>
  <xdr:twoCellAnchor>
    <xdr:from>
      <xdr:col>6</xdr:col>
      <xdr:colOff>192805</xdr:colOff>
      <xdr:row>5</xdr:row>
      <xdr:rowOff>34290</xdr:rowOff>
    </xdr:from>
    <xdr:to>
      <xdr:col>9</xdr:col>
      <xdr:colOff>13336</xdr:colOff>
      <xdr:row>5</xdr:row>
      <xdr:rowOff>397887</xdr:rowOff>
    </xdr:to>
    <xdr:sp macro="" textlink="">
      <xdr:nvSpPr>
        <xdr:cNvPr id="6" name="四角形吹き出し 3">
          <a:extLst>
            <a:ext uri="{FF2B5EF4-FFF2-40B4-BE49-F238E27FC236}">
              <a16:creationId xmlns:a16="http://schemas.microsoft.com/office/drawing/2014/main" id="{8CCC2AB2-F477-47CB-A97B-A9A584127240}"/>
            </a:ext>
          </a:extLst>
        </xdr:cNvPr>
        <xdr:cNvSpPr/>
      </xdr:nvSpPr>
      <xdr:spPr bwMode="auto">
        <a:xfrm>
          <a:off x="7172725" y="979170"/>
          <a:ext cx="1877931" cy="363597"/>
        </a:xfrm>
        <a:prstGeom prst="wedgeRectCallout">
          <a:avLst>
            <a:gd name="adj1" fmla="val -92962"/>
            <a:gd name="adj2" fmla="val 9137"/>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nSpc>
              <a:spcPts val="1300"/>
            </a:lnSpc>
          </a:pPr>
          <a:r>
            <a:rPr kumimoji="1" lang="ja-JP" altLang="en-US" sz="1100" b="1">
              <a:solidFill>
                <a:srgbClr val="FF0000"/>
              </a:solidFill>
              <a:effectLst/>
              <a:latin typeface="+mn-lt"/>
              <a:ea typeface="+mn-ea"/>
              <a:cs typeface="+mn-cs"/>
            </a:rPr>
            <a:t>正式名称を記載すること。</a:t>
          </a:r>
          <a:endParaRPr lang="ja-JP" altLang="ja-JP" b="1">
            <a:solidFill>
              <a:srgbClr val="FF0000"/>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177166</xdr:colOff>
      <xdr:row>7</xdr:row>
      <xdr:rowOff>241934</xdr:rowOff>
    </xdr:from>
    <xdr:to>
      <xdr:col>29</xdr:col>
      <xdr:colOff>22860</xdr:colOff>
      <xdr:row>7</xdr:row>
      <xdr:rowOff>1485899</xdr:rowOff>
    </xdr:to>
    <xdr:sp macro="" textlink="">
      <xdr:nvSpPr>
        <xdr:cNvPr id="2" name="四角形吹き出し 3">
          <a:extLst>
            <a:ext uri="{FF2B5EF4-FFF2-40B4-BE49-F238E27FC236}">
              <a16:creationId xmlns:a16="http://schemas.microsoft.com/office/drawing/2014/main" id="{CFB0C690-801C-422A-8BC8-623B8CAF8B99}"/>
            </a:ext>
          </a:extLst>
        </xdr:cNvPr>
        <xdr:cNvSpPr/>
      </xdr:nvSpPr>
      <xdr:spPr bwMode="auto">
        <a:xfrm>
          <a:off x="8444866" y="2794634"/>
          <a:ext cx="2423794" cy="1243965"/>
        </a:xfrm>
        <a:prstGeom prst="wedgeRectCallout">
          <a:avLst>
            <a:gd name="adj1" fmla="val -88265"/>
            <a:gd name="adj2" fmla="val -38050"/>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nSpc>
              <a:spcPts val="1300"/>
            </a:lnSpc>
          </a:pPr>
          <a:r>
            <a:rPr kumimoji="1" lang="ja-JP" altLang="en-US" sz="1100">
              <a:solidFill>
                <a:srgbClr val="FF0000"/>
              </a:solidFill>
              <a:effectLst/>
              <a:latin typeface="+mn-lt"/>
              <a:ea typeface="+mn-ea"/>
              <a:cs typeface="+mn-cs"/>
            </a:rPr>
            <a:t>　団体や会社等に所属している場合は，その名称と肩書について記載すること。</a:t>
          </a:r>
          <a:endParaRPr kumimoji="1" lang="en-US" altLang="ja-JP" sz="1100">
            <a:solidFill>
              <a:srgbClr val="FF0000"/>
            </a:solidFill>
            <a:effectLst/>
            <a:latin typeface="+mn-lt"/>
            <a:ea typeface="+mn-ea"/>
            <a:cs typeface="+mn-cs"/>
          </a:endParaRPr>
        </a:p>
        <a:p>
          <a:pPr>
            <a:lnSpc>
              <a:spcPts val="1300"/>
            </a:lnSpc>
          </a:pPr>
          <a:r>
            <a:rPr kumimoji="1" lang="ja-JP" altLang="en-US" sz="1100">
              <a:solidFill>
                <a:srgbClr val="FF0000"/>
              </a:solidFill>
              <a:effectLst/>
              <a:latin typeface="+mn-lt"/>
              <a:ea typeface="+mn-ea"/>
              <a:cs typeface="+mn-cs"/>
            </a:rPr>
            <a:t>　フリーランスの場合は、使用している肩書を記載すること。</a:t>
          </a:r>
          <a:endParaRPr lang="ja-JP" altLang="ja-JP">
            <a:solidFill>
              <a:srgbClr val="FF0000"/>
            </a:solidFill>
            <a:effectLst/>
          </a:endParaRPr>
        </a:p>
      </xdr:txBody>
    </xdr:sp>
    <xdr:clientData/>
  </xdr:twoCellAnchor>
  <xdr:twoCellAnchor>
    <xdr:from>
      <xdr:col>14</xdr:col>
      <xdr:colOff>112395</xdr:colOff>
      <xdr:row>4</xdr:row>
      <xdr:rowOff>19333</xdr:rowOff>
    </xdr:from>
    <xdr:to>
      <xdr:col>27</xdr:col>
      <xdr:colOff>114869</xdr:colOff>
      <xdr:row>4</xdr:row>
      <xdr:rowOff>387254</xdr:rowOff>
    </xdr:to>
    <xdr:sp macro="" textlink="">
      <xdr:nvSpPr>
        <xdr:cNvPr id="3" name="四角形吹き出し 3">
          <a:extLst>
            <a:ext uri="{FF2B5EF4-FFF2-40B4-BE49-F238E27FC236}">
              <a16:creationId xmlns:a16="http://schemas.microsoft.com/office/drawing/2014/main" id="{CF9EE54F-7918-4B63-839B-8D8708D7A1DD}"/>
            </a:ext>
          </a:extLst>
        </xdr:cNvPr>
        <xdr:cNvSpPr/>
      </xdr:nvSpPr>
      <xdr:spPr bwMode="auto">
        <a:xfrm>
          <a:off x="8195945" y="1657633"/>
          <a:ext cx="2396424" cy="367921"/>
        </a:xfrm>
        <a:prstGeom prst="wedgeRectCallout">
          <a:avLst>
            <a:gd name="adj1" fmla="val -76887"/>
            <a:gd name="adj2" fmla="val 19674"/>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nSpc>
              <a:spcPts val="1300"/>
            </a:lnSpc>
          </a:pPr>
          <a:r>
            <a:rPr kumimoji="1" lang="ja-JP" altLang="en-US" sz="1100">
              <a:solidFill>
                <a:srgbClr val="FF0000"/>
              </a:solidFill>
              <a:effectLst/>
              <a:latin typeface="+mn-lt"/>
              <a:ea typeface="+mn-ea"/>
              <a:cs typeface="+mn-cs"/>
            </a:rPr>
            <a:t>　発令される職名を記載すること。</a:t>
          </a:r>
          <a:endParaRPr lang="ja-JP" altLang="ja-JP">
            <a:solidFill>
              <a:srgbClr val="FF0000"/>
            </a:solidFill>
            <a:effectLst/>
          </a:endParaRPr>
        </a:p>
      </xdr:txBody>
    </xdr:sp>
    <xdr:clientData/>
  </xdr:twoCellAnchor>
  <xdr:twoCellAnchor>
    <xdr:from>
      <xdr:col>12</xdr:col>
      <xdr:colOff>7620</xdr:colOff>
      <xdr:row>33</xdr:row>
      <xdr:rowOff>38101</xdr:rowOff>
    </xdr:from>
    <xdr:to>
      <xdr:col>32</xdr:col>
      <xdr:colOff>434340</xdr:colOff>
      <xdr:row>33</xdr:row>
      <xdr:rowOff>350520</xdr:rowOff>
    </xdr:to>
    <xdr:sp macro="" textlink="">
      <xdr:nvSpPr>
        <xdr:cNvPr id="4" name="テキスト ボックス 3">
          <a:extLst>
            <a:ext uri="{FF2B5EF4-FFF2-40B4-BE49-F238E27FC236}">
              <a16:creationId xmlns:a16="http://schemas.microsoft.com/office/drawing/2014/main" id="{67F17634-66FC-4068-BF9D-D5AE8E93B567}"/>
            </a:ext>
          </a:extLst>
        </xdr:cNvPr>
        <xdr:cNvSpPr txBox="1"/>
      </xdr:nvSpPr>
      <xdr:spPr>
        <a:xfrm>
          <a:off x="7722870" y="10363201"/>
          <a:ext cx="4109720" cy="312419"/>
        </a:xfrm>
        <a:prstGeom prst="wedgeRectCallout">
          <a:avLst>
            <a:gd name="adj1" fmla="val -54415"/>
            <a:gd name="adj2" fmla="val 3963"/>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lang="ja-JP" altLang="en-US" sz="1000">
              <a:solidFill>
                <a:srgbClr val="FF0000"/>
              </a:solidFill>
            </a:rPr>
            <a:t>勤務形態において特筆すべきことなど、必要な情報を記載すること。</a:t>
          </a:r>
          <a:endParaRPr lang="en-US" altLang="ja-JP" sz="10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777240</xdr:colOff>
      <xdr:row>4</xdr:row>
      <xdr:rowOff>220980</xdr:rowOff>
    </xdr:from>
    <xdr:to>
      <xdr:col>2</xdr:col>
      <xdr:colOff>5760720</xdr:colOff>
      <xdr:row>7</xdr:row>
      <xdr:rowOff>274320</xdr:rowOff>
    </xdr:to>
    <xdr:sp macro="" textlink="">
      <xdr:nvSpPr>
        <xdr:cNvPr id="6" name="四角形吹き出し 1">
          <a:extLst>
            <a:ext uri="{FF2B5EF4-FFF2-40B4-BE49-F238E27FC236}">
              <a16:creationId xmlns:a16="http://schemas.microsoft.com/office/drawing/2014/main" id="{6A099AA8-5B1E-8ED9-23EE-F6B0BB77082A}"/>
            </a:ext>
          </a:extLst>
        </xdr:cNvPr>
        <xdr:cNvSpPr/>
      </xdr:nvSpPr>
      <xdr:spPr bwMode="auto">
        <a:xfrm>
          <a:off x="8496300" y="1531620"/>
          <a:ext cx="4983480" cy="1028700"/>
        </a:xfrm>
        <a:prstGeom prst="wedgeRectCallout">
          <a:avLst>
            <a:gd name="adj1" fmla="val -65391"/>
            <a:gd name="adj2" fmla="val -23018"/>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（２）</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museum DX</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推進事業はア～ウの取組を全て含むこと。</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（３）地域課題対応支援事業及び（４）ネットワークの形成による広域等課題対応事業は、複数選択可。</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g</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を選択した場合は、下の欄にその概要を具体的に記載すること。</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（５）企業立博物館と自治体との連携による地域還元型取組支援事業はア～ウの取組を全て含むこと。</a:t>
          </a:r>
        </a:p>
        <a:p>
          <a:pPr algn="l"/>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xdr:col>
      <xdr:colOff>708660</xdr:colOff>
      <xdr:row>12</xdr:row>
      <xdr:rowOff>558800</xdr:rowOff>
    </xdr:from>
    <xdr:to>
      <xdr:col>2</xdr:col>
      <xdr:colOff>5875020</xdr:colOff>
      <xdr:row>12</xdr:row>
      <xdr:rowOff>1104900</xdr:rowOff>
    </xdr:to>
    <xdr:sp macro="" textlink="">
      <xdr:nvSpPr>
        <xdr:cNvPr id="2" name="テキスト ボックス 1">
          <a:extLst>
            <a:ext uri="{FF2B5EF4-FFF2-40B4-BE49-F238E27FC236}">
              <a16:creationId xmlns:a16="http://schemas.microsoft.com/office/drawing/2014/main" id="{270BD5E8-15F7-4FA1-99D5-3231FA4AE13C}"/>
            </a:ext>
          </a:extLst>
        </xdr:cNvPr>
        <xdr:cNvSpPr txBox="1"/>
      </xdr:nvSpPr>
      <xdr:spPr>
        <a:xfrm>
          <a:off x="8423910" y="5435600"/>
          <a:ext cx="5166360" cy="546100"/>
        </a:xfrm>
        <a:prstGeom prst="wedgeRectCallout">
          <a:avLst>
            <a:gd name="adj1" fmla="val -63641"/>
            <a:gd name="adj2" fmla="val 1851"/>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1050" b="1">
              <a:solidFill>
                <a:srgbClr val="FF0000"/>
              </a:solidFill>
              <a:latin typeface="ＭＳ Ｐゴシック" panose="020B0600070205080204" pitchFamily="50" charset="-128"/>
              <a:ea typeface="ＭＳ Ｐゴシック" panose="020B0600070205080204" pitchFamily="50" charset="-128"/>
            </a:rPr>
            <a:t>２年目、３年目の事業として申請される場合は、過去の事業実績を記載してください。</a:t>
          </a:r>
        </a:p>
      </xdr:txBody>
    </xdr:sp>
    <xdr:clientData/>
  </xdr:twoCellAnchor>
  <xdr:twoCellAnchor>
    <xdr:from>
      <xdr:col>2</xdr:col>
      <xdr:colOff>800100</xdr:colOff>
      <xdr:row>13</xdr:row>
      <xdr:rowOff>91440</xdr:rowOff>
    </xdr:from>
    <xdr:to>
      <xdr:col>2</xdr:col>
      <xdr:colOff>5897880</xdr:colOff>
      <xdr:row>14</xdr:row>
      <xdr:rowOff>541020</xdr:rowOff>
    </xdr:to>
    <xdr:sp macro="" textlink="">
      <xdr:nvSpPr>
        <xdr:cNvPr id="4" name="テキスト ボックス 3">
          <a:extLst>
            <a:ext uri="{FF2B5EF4-FFF2-40B4-BE49-F238E27FC236}">
              <a16:creationId xmlns:a16="http://schemas.microsoft.com/office/drawing/2014/main" id="{DFE059EC-FE40-63CD-1117-057B01C34D55}"/>
            </a:ext>
          </a:extLst>
        </xdr:cNvPr>
        <xdr:cNvSpPr txBox="1"/>
      </xdr:nvSpPr>
      <xdr:spPr>
        <a:xfrm>
          <a:off x="8519160" y="6126480"/>
          <a:ext cx="5097780" cy="1592580"/>
        </a:xfrm>
        <a:prstGeom prst="wedgeRectCallout">
          <a:avLst>
            <a:gd name="adj1" fmla="val -65311"/>
            <a:gd name="adj2" fmla="val -20111"/>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1050" b="1">
              <a:solidFill>
                <a:srgbClr val="FF0000"/>
              </a:solidFill>
              <a:latin typeface="ＭＳ Ｐゴシック" panose="020B0600070205080204" pitchFamily="50" charset="-128"/>
              <a:ea typeface="ＭＳ Ｐゴシック" panose="020B0600070205080204" pitchFamily="50" charset="-128"/>
            </a:rPr>
            <a:t>新規事業（１年目）として申請される場合は、当年度の取組を踏まえ、翌年度以降に予定している事業展開を、２年目の欄に記載してください。なお、今回、採択された場合も、２年目の採択を保証するものではありませんので、補助金獲得を前提としない形でご記入ください。（２年目に同一事業の実施を予定しない場合は空欄で構いません。）</a:t>
          </a:r>
        </a:p>
        <a:p>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050" b="1">
              <a:solidFill>
                <a:srgbClr val="FF0000"/>
              </a:solidFill>
              <a:latin typeface="ＭＳ Ｐゴシック" panose="020B0600070205080204" pitchFamily="50" charset="-128"/>
              <a:ea typeface="ＭＳ Ｐゴシック" panose="020B0600070205080204" pitchFamily="50" charset="-128"/>
            </a:rPr>
            <a:t>２年目の事業として申請される場合は、当該年度の取組概要を記載してください。</a:t>
          </a:r>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050" b="1">
              <a:solidFill>
                <a:srgbClr val="FF0000"/>
              </a:solidFill>
              <a:latin typeface="ＭＳ Ｐゴシック" panose="020B0600070205080204" pitchFamily="50" charset="-128"/>
              <a:ea typeface="ＭＳ Ｐゴシック" panose="020B0600070205080204" pitchFamily="50" charset="-128"/>
            </a:rPr>
            <a:t>３年目の事業として申請される場合は、昨年度の事業実績を記載してください。</a:t>
          </a:r>
        </a:p>
      </xdr:txBody>
    </xdr:sp>
    <xdr:clientData/>
  </xdr:twoCellAnchor>
  <xdr:twoCellAnchor>
    <xdr:from>
      <xdr:col>2</xdr:col>
      <xdr:colOff>906780</xdr:colOff>
      <xdr:row>14</xdr:row>
      <xdr:rowOff>777240</xdr:rowOff>
    </xdr:from>
    <xdr:to>
      <xdr:col>2</xdr:col>
      <xdr:colOff>5928360</xdr:colOff>
      <xdr:row>16</xdr:row>
      <xdr:rowOff>114300</xdr:rowOff>
    </xdr:to>
    <xdr:sp macro="" textlink="">
      <xdr:nvSpPr>
        <xdr:cNvPr id="7" name="テキスト ボックス 6">
          <a:extLst>
            <a:ext uri="{FF2B5EF4-FFF2-40B4-BE49-F238E27FC236}">
              <a16:creationId xmlns:a16="http://schemas.microsoft.com/office/drawing/2014/main" id="{29ED3C2F-54BD-4CDD-D873-E99D1A398A5A}"/>
            </a:ext>
          </a:extLst>
        </xdr:cNvPr>
        <xdr:cNvSpPr txBox="1"/>
      </xdr:nvSpPr>
      <xdr:spPr>
        <a:xfrm>
          <a:off x="8625840" y="7955280"/>
          <a:ext cx="5021580" cy="1394460"/>
        </a:xfrm>
        <a:prstGeom prst="wedgeRectCallout">
          <a:avLst>
            <a:gd name="adj1" fmla="val -67890"/>
            <a:gd name="adj2" fmla="val -42046"/>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1050" b="1">
              <a:solidFill>
                <a:srgbClr val="FF0000"/>
              </a:solidFill>
              <a:latin typeface="ＭＳ Ｐゴシック" panose="020B0600070205080204" pitchFamily="50" charset="-128"/>
              <a:ea typeface="ＭＳ Ｐゴシック" panose="020B0600070205080204" pitchFamily="50" charset="-128"/>
            </a:rPr>
            <a:t>新規事業（１年目）及び２年目の事業として申請される場合は、当年度の取組を踏まえ、翌年度以降に予定している事業展開を、３年目の欄に記載してください。なお、今回、採択された場合も、３年目の採択を保証するものではありませんので、補助金獲得を前提としない形でご記入ください。（３年目の同一事業の実施を予定しない場合は空欄で構いません。）</a:t>
          </a:r>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050" b="1">
              <a:solidFill>
                <a:srgbClr val="FF0000"/>
              </a:solidFill>
              <a:latin typeface="ＭＳ Ｐゴシック" panose="020B0600070205080204" pitchFamily="50" charset="-128"/>
              <a:ea typeface="ＭＳ Ｐゴシック" panose="020B0600070205080204" pitchFamily="50" charset="-128"/>
            </a:rPr>
            <a:t>３年目の事業として申請される場合は、当該年度の取組概要を記載してください。</a:t>
          </a:r>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xdr:col>
      <xdr:colOff>727075</xdr:colOff>
      <xdr:row>10</xdr:row>
      <xdr:rowOff>342900</xdr:rowOff>
    </xdr:from>
    <xdr:to>
      <xdr:col>2</xdr:col>
      <xdr:colOff>5165725</xdr:colOff>
      <xdr:row>12</xdr:row>
      <xdr:rowOff>390525</xdr:rowOff>
    </xdr:to>
    <xdr:sp macro="" textlink="">
      <xdr:nvSpPr>
        <xdr:cNvPr id="3" name="テキスト ボックス 2">
          <a:extLst>
            <a:ext uri="{FF2B5EF4-FFF2-40B4-BE49-F238E27FC236}">
              <a16:creationId xmlns:a16="http://schemas.microsoft.com/office/drawing/2014/main" id="{BB189CFD-4144-4749-B7BB-BFC7E759E388}"/>
            </a:ext>
          </a:extLst>
        </xdr:cNvPr>
        <xdr:cNvSpPr txBox="1"/>
      </xdr:nvSpPr>
      <xdr:spPr>
        <a:xfrm>
          <a:off x="8442325" y="3552825"/>
          <a:ext cx="4438650" cy="1714500"/>
        </a:xfrm>
        <a:prstGeom prst="rect">
          <a:avLst/>
        </a:prstGeom>
        <a:solidFill>
          <a:schemeClr val="bg1"/>
        </a:solidFill>
        <a:ln w="2540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100">
              <a:solidFill>
                <a:srgbClr val="FF0000"/>
              </a:solidFill>
              <a:latin typeface="ＭＳ 明朝" panose="02020609040205080304" pitchFamily="17" charset="-128"/>
              <a:ea typeface="ＭＳ 明朝" panose="02020609040205080304" pitchFamily="17" charset="-128"/>
            </a:rPr>
            <a:t>一過性のイベント的な計画ではなく、事業終了後にも継続的な実施が計画され、長期的な効果が期待できるかを審査するために、記載いただくものです。</a:t>
          </a:r>
          <a:endParaRPr kumimoji="1" lang="en-US" altLang="ja-JP" sz="1100">
            <a:solidFill>
              <a:srgbClr val="FF0000"/>
            </a:solidFill>
            <a:latin typeface="ＭＳ 明朝" panose="02020609040205080304" pitchFamily="17" charset="-128"/>
            <a:ea typeface="ＭＳ 明朝" panose="02020609040205080304" pitchFamily="17" charset="-128"/>
          </a:endParaRPr>
        </a:p>
        <a:p>
          <a:pPr>
            <a:lnSpc>
              <a:spcPts val="1200"/>
            </a:lnSpc>
          </a:pPr>
          <a:r>
            <a:rPr kumimoji="1" lang="ja-JP" altLang="en-US" sz="1100">
              <a:solidFill>
                <a:srgbClr val="FF0000"/>
              </a:solidFill>
              <a:latin typeface="ＭＳ 明朝" panose="02020609040205080304" pitchFamily="17" charset="-128"/>
              <a:ea typeface="ＭＳ 明朝" panose="02020609040205080304" pitchFamily="17" charset="-128"/>
            </a:rPr>
            <a:t>当事業は単年度事業であり、当申請の採択が、来年度以降の採択を約束するものではありませんが、中期的（３年程度）見通しをもって事業計画を立案いただきますようお願いいたします。</a:t>
          </a:r>
        </a:p>
        <a:p>
          <a:pPr>
            <a:lnSpc>
              <a:spcPts val="1200"/>
            </a:lnSpc>
          </a:pPr>
          <a:endParaRPr kumimoji="1" lang="ja-JP" altLang="en-US" sz="1000">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34</xdr:col>
      <xdr:colOff>310970</xdr:colOff>
      <xdr:row>5</xdr:row>
      <xdr:rowOff>280859</xdr:rowOff>
    </xdr:from>
    <xdr:to>
      <xdr:col>35</xdr:col>
      <xdr:colOff>1013915</xdr:colOff>
      <xdr:row>8</xdr:row>
      <xdr:rowOff>205284</xdr:rowOff>
    </xdr:to>
    <xdr:sp macro="" textlink="">
      <xdr:nvSpPr>
        <xdr:cNvPr id="2" name="テキスト ボックス 1">
          <a:extLst>
            <a:ext uri="{FF2B5EF4-FFF2-40B4-BE49-F238E27FC236}">
              <a16:creationId xmlns:a16="http://schemas.microsoft.com/office/drawing/2014/main" id="{34677F26-1A0D-473F-87BC-238BA756A819}"/>
            </a:ext>
          </a:extLst>
        </xdr:cNvPr>
        <xdr:cNvSpPr txBox="1"/>
      </xdr:nvSpPr>
      <xdr:spPr>
        <a:xfrm>
          <a:off x="9016820" y="2452559"/>
          <a:ext cx="1969770" cy="130555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行事等の開催や作成物の完成だけでなく，検討，準備，広報，報告（効果の検証等）の日程についても記入すること。</a:t>
          </a:r>
        </a:p>
      </xdr:txBody>
    </xdr:sp>
    <xdr:clientData/>
  </xdr:twoCellAnchor>
  <xdr:twoCellAnchor>
    <xdr:from>
      <xdr:col>34</xdr:col>
      <xdr:colOff>296981</xdr:colOff>
      <xdr:row>1</xdr:row>
      <xdr:rowOff>116518</xdr:rowOff>
    </xdr:from>
    <xdr:to>
      <xdr:col>36</xdr:col>
      <xdr:colOff>211397</xdr:colOff>
      <xdr:row>5</xdr:row>
      <xdr:rowOff>137481</xdr:rowOff>
    </xdr:to>
    <xdr:sp macro="" textlink="">
      <xdr:nvSpPr>
        <xdr:cNvPr id="3" name="テキスト ボックス 2">
          <a:extLst>
            <a:ext uri="{FF2B5EF4-FFF2-40B4-BE49-F238E27FC236}">
              <a16:creationId xmlns:a16="http://schemas.microsoft.com/office/drawing/2014/main" id="{C8F129B6-0CF9-4943-A67B-50292F3A1B44}"/>
            </a:ext>
          </a:extLst>
        </xdr:cNvPr>
        <xdr:cNvSpPr txBox="1"/>
      </xdr:nvSpPr>
      <xdr:spPr>
        <a:xfrm>
          <a:off x="9002831" y="487993"/>
          <a:ext cx="2448066" cy="1821188"/>
        </a:xfrm>
        <a:prstGeom prst="rect">
          <a:avLst/>
        </a:prstGeom>
        <a:solidFill>
          <a:schemeClr val="bg1"/>
        </a:solidFill>
        <a:ln w="2540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提出書類を作成する際は，</a:t>
          </a:r>
          <a:r>
            <a:rPr kumimoji="1" lang="ja-JP" altLang="ja-JP" sz="1000">
              <a:solidFill>
                <a:srgbClr val="FF0000"/>
              </a:solidFill>
              <a:latin typeface="+mn-lt"/>
              <a:ea typeface="+mn-ea"/>
              <a:cs typeface="+mn-cs"/>
            </a:rPr>
            <a:t>各別紙</a:t>
          </a:r>
          <a:r>
            <a:rPr kumimoji="1" lang="ja-JP" altLang="en-US" sz="1000">
              <a:solidFill>
                <a:srgbClr val="FF0000"/>
              </a:solidFill>
              <a:latin typeface="+mn-lt"/>
              <a:ea typeface="+mn-ea"/>
              <a:cs typeface="+mn-cs"/>
            </a:rPr>
            <a:t>の間で</a:t>
          </a:r>
          <a:r>
            <a:rPr kumimoji="1" lang="ja-JP" altLang="ja-JP" sz="1000">
              <a:solidFill>
                <a:srgbClr val="FF0000"/>
              </a:solidFill>
              <a:latin typeface="+mn-lt"/>
              <a:ea typeface="+mn-ea"/>
              <a:cs typeface="+mn-cs"/>
            </a:rPr>
            <a:t>必ず整合性を取ること。</a:t>
          </a:r>
          <a:endParaRPr kumimoji="1" lang="en-US" altLang="ja-JP" sz="1000">
            <a:solidFill>
              <a:srgbClr val="FF0000"/>
            </a:solidFill>
          </a:endParaRPr>
        </a:p>
        <a:p>
          <a:r>
            <a:rPr kumimoji="1" lang="ja-JP" altLang="en-US" sz="1000">
              <a:solidFill>
                <a:srgbClr val="FF0000"/>
              </a:solidFill>
            </a:rPr>
            <a:t>（記入例では，想定される多様なケースを示すため，整合性は必ずしも取れているわけではない。）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139065</xdr:colOff>
      <xdr:row>20</xdr:row>
      <xdr:rowOff>36195</xdr:rowOff>
    </xdr:from>
    <xdr:to>
      <xdr:col>8</xdr:col>
      <xdr:colOff>577195</xdr:colOff>
      <xdr:row>24</xdr:row>
      <xdr:rowOff>144780</xdr:rowOff>
    </xdr:to>
    <xdr:sp macro="" textlink="">
      <xdr:nvSpPr>
        <xdr:cNvPr id="2" name="テキスト ボックス 1">
          <a:extLst>
            <a:ext uri="{FF2B5EF4-FFF2-40B4-BE49-F238E27FC236}">
              <a16:creationId xmlns:a16="http://schemas.microsoft.com/office/drawing/2014/main" id="{771C408C-506C-408A-8674-86AE679EBBD4}"/>
            </a:ext>
          </a:extLst>
        </xdr:cNvPr>
        <xdr:cNvSpPr txBox="1"/>
      </xdr:nvSpPr>
      <xdr:spPr>
        <a:xfrm>
          <a:off x="7473315" y="7189470"/>
          <a:ext cx="2466955" cy="1061085"/>
        </a:xfrm>
        <a:prstGeom prst="rect">
          <a:avLst/>
        </a:prstGeom>
        <a:solidFill>
          <a:schemeClr val="bg1"/>
        </a:solidFill>
        <a:ln w="2540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提出書類を作成する際は，</a:t>
          </a:r>
          <a:r>
            <a:rPr kumimoji="1" lang="ja-JP" altLang="ja-JP" sz="1000">
              <a:solidFill>
                <a:srgbClr val="FF0000"/>
              </a:solidFill>
              <a:latin typeface="+mn-lt"/>
              <a:ea typeface="+mn-ea"/>
              <a:cs typeface="+mn-cs"/>
            </a:rPr>
            <a:t>各別紙</a:t>
          </a:r>
          <a:r>
            <a:rPr kumimoji="1" lang="ja-JP" altLang="en-US" sz="1000">
              <a:solidFill>
                <a:srgbClr val="FF0000"/>
              </a:solidFill>
              <a:latin typeface="+mn-lt"/>
              <a:ea typeface="+mn-ea"/>
              <a:cs typeface="+mn-cs"/>
            </a:rPr>
            <a:t>の間で</a:t>
          </a:r>
          <a:r>
            <a:rPr kumimoji="1" lang="ja-JP" altLang="ja-JP" sz="1000">
              <a:solidFill>
                <a:srgbClr val="FF0000"/>
              </a:solidFill>
              <a:latin typeface="+mn-lt"/>
              <a:ea typeface="+mn-ea"/>
              <a:cs typeface="+mn-cs"/>
            </a:rPr>
            <a:t>必ず整合性を取ること。</a:t>
          </a:r>
          <a:endParaRPr kumimoji="1" lang="en-US" altLang="ja-JP" sz="1000">
            <a:solidFill>
              <a:srgbClr val="FF0000"/>
            </a:solidFill>
          </a:endParaRPr>
        </a:p>
        <a:p>
          <a:r>
            <a:rPr kumimoji="1" lang="ja-JP" altLang="en-US" sz="1000">
              <a:solidFill>
                <a:srgbClr val="FF0000"/>
              </a:solidFill>
            </a:rPr>
            <a:t>（記入例では，想定される多様なケースを示すため，整合性は必ずしも取れているわけではない。）</a:t>
          </a:r>
        </a:p>
      </xdr:txBody>
    </xdr:sp>
    <xdr:clientData/>
  </xdr:twoCellAnchor>
  <xdr:twoCellAnchor>
    <xdr:from>
      <xdr:col>5</xdr:col>
      <xdr:colOff>556260</xdr:colOff>
      <xdr:row>1</xdr:row>
      <xdr:rowOff>3810</xdr:rowOff>
    </xdr:from>
    <xdr:to>
      <xdr:col>9</xdr:col>
      <xdr:colOff>213360</xdr:colOff>
      <xdr:row>2</xdr:row>
      <xdr:rowOff>377190</xdr:rowOff>
    </xdr:to>
    <xdr:sp macro="" textlink="">
      <xdr:nvSpPr>
        <xdr:cNvPr id="3" name="四角形吹き出し 5">
          <a:extLst>
            <a:ext uri="{FF2B5EF4-FFF2-40B4-BE49-F238E27FC236}">
              <a16:creationId xmlns:a16="http://schemas.microsoft.com/office/drawing/2014/main" id="{BD452D3E-A842-4842-86EA-73F66F7B1922}"/>
            </a:ext>
          </a:extLst>
        </xdr:cNvPr>
        <xdr:cNvSpPr/>
      </xdr:nvSpPr>
      <xdr:spPr bwMode="auto">
        <a:xfrm>
          <a:off x="7894320" y="232410"/>
          <a:ext cx="2369820" cy="937260"/>
        </a:xfrm>
        <a:prstGeom prst="wedgeRectCallout">
          <a:avLst>
            <a:gd name="adj1" fmla="val -73108"/>
            <a:gd name="adj2" fmla="val 45008"/>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a:solidFill>
                <a:srgbClr val="FF0000"/>
              </a:solidFill>
              <a:effectLst/>
            </a:rPr>
            <a:t>事業計画書①に基づき活動名を記載してください。</a:t>
          </a:r>
          <a:endParaRPr lang="en-US" altLang="ja-JP">
            <a:solidFill>
              <a:srgbClr val="FF0000"/>
            </a:solidFill>
            <a:effectLst/>
          </a:endParaRPr>
        </a:p>
        <a:p>
          <a:r>
            <a:rPr lang="ja-JP" altLang="en-US">
              <a:solidFill>
                <a:srgbClr val="FF0000"/>
              </a:solidFill>
              <a:effectLst/>
            </a:rPr>
            <a:t>なお、本紙については活動ごとにご作成ください。</a:t>
          </a:r>
          <a:endParaRPr lang="en-US" altLang="ja-JP">
            <a:solidFill>
              <a:srgbClr val="FF0000"/>
            </a:solidFill>
            <a:effectLst/>
          </a:endParaRPr>
        </a:p>
      </xdr:txBody>
    </xdr:sp>
    <xdr:clientData/>
  </xdr:twoCellAnchor>
  <xdr:twoCellAnchor>
    <xdr:from>
      <xdr:col>5</xdr:col>
      <xdr:colOff>169545</xdr:colOff>
      <xdr:row>9</xdr:row>
      <xdr:rowOff>55245</xdr:rowOff>
    </xdr:from>
    <xdr:to>
      <xdr:col>13</xdr:col>
      <xdr:colOff>474345</xdr:colOff>
      <xdr:row>12</xdr:row>
      <xdr:rowOff>1905</xdr:rowOff>
    </xdr:to>
    <xdr:sp macro="" textlink="">
      <xdr:nvSpPr>
        <xdr:cNvPr id="6" name="テキスト ボックス 5">
          <a:extLst>
            <a:ext uri="{FF2B5EF4-FFF2-40B4-BE49-F238E27FC236}">
              <a16:creationId xmlns:a16="http://schemas.microsoft.com/office/drawing/2014/main" id="{9F43CA19-73D9-44FD-AB4A-563C544DDE23}"/>
            </a:ext>
          </a:extLst>
        </xdr:cNvPr>
        <xdr:cNvSpPr txBox="1"/>
      </xdr:nvSpPr>
      <xdr:spPr>
        <a:xfrm>
          <a:off x="7503795" y="2817495"/>
          <a:ext cx="5715000" cy="661035"/>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当該事項の実施に当たり、報償費又は旅費の支給対象となる会議の出席者、講師、指導者、調査者、招へい者等について記載してください。行が足りない場合適宜追加してください。（逆に余った場合は削除してかまいません。）</a:t>
          </a:r>
        </a:p>
      </xdr:txBody>
    </xdr:sp>
    <xdr:clientData/>
  </xdr:twoCellAnchor>
  <xdr:twoCellAnchor>
    <xdr:from>
      <xdr:col>5</xdr:col>
      <xdr:colOff>165735</xdr:colOff>
      <xdr:row>12</xdr:row>
      <xdr:rowOff>169546</xdr:rowOff>
    </xdr:from>
    <xdr:to>
      <xdr:col>13</xdr:col>
      <xdr:colOff>470535</xdr:colOff>
      <xdr:row>12</xdr:row>
      <xdr:rowOff>520066</xdr:rowOff>
    </xdr:to>
    <xdr:sp macro="" textlink="">
      <xdr:nvSpPr>
        <xdr:cNvPr id="7" name="テキスト ボックス 6">
          <a:extLst>
            <a:ext uri="{FF2B5EF4-FFF2-40B4-BE49-F238E27FC236}">
              <a16:creationId xmlns:a16="http://schemas.microsoft.com/office/drawing/2014/main" id="{1BAFD8A2-2512-49FB-8D6B-9170F01BFCAC}"/>
            </a:ext>
          </a:extLst>
        </xdr:cNvPr>
        <xdr:cNvSpPr txBox="1"/>
      </xdr:nvSpPr>
      <xdr:spPr>
        <a:xfrm>
          <a:off x="7499985" y="3646171"/>
          <a:ext cx="5715000" cy="35052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当該事項の対象者、シンポジウム等を開催する場合は参加予定人数をあわせて記載してください。</a:t>
          </a:r>
        </a:p>
      </xdr:txBody>
    </xdr:sp>
    <xdr:clientData/>
  </xdr:twoCellAnchor>
  <xdr:twoCellAnchor>
    <xdr:from>
      <xdr:col>5</xdr:col>
      <xdr:colOff>173355</xdr:colOff>
      <xdr:row>13</xdr:row>
      <xdr:rowOff>102870</xdr:rowOff>
    </xdr:from>
    <xdr:to>
      <xdr:col>13</xdr:col>
      <xdr:colOff>478155</xdr:colOff>
      <xdr:row>13</xdr:row>
      <xdr:rowOff>601980</xdr:rowOff>
    </xdr:to>
    <xdr:sp macro="" textlink="">
      <xdr:nvSpPr>
        <xdr:cNvPr id="9" name="テキスト ボックス 8">
          <a:extLst>
            <a:ext uri="{FF2B5EF4-FFF2-40B4-BE49-F238E27FC236}">
              <a16:creationId xmlns:a16="http://schemas.microsoft.com/office/drawing/2014/main" id="{DBAE9454-403D-4587-AF4F-16A49A02763F}"/>
            </a:ext>
          </a:extLst>
        </xdr:cNvPr>
        <xdr:cNvSpPr txBox="1"/>
      </xdr:nvSpPr>
      <xdr:spPr>
        <a:xfrm>
          <a:off x="7507605" y="4170045"/>
          <a:ext cx="5715000" cy="49911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実施した結果、そのような成果（アウトプット）を得るかを明示してください。また、作成する印刷物等があればその内容と数量も記載してください。</a:t>
          </a:r>
        </a:p>
      </xdr:txBody>
    </xdr:sp>
    <xdr:clientData/>
  </xdr:twoCellAnchor>
  <xdr:twoCellAnchor>
    <xdr:from>
      <xdr:col>5</xdr:col>
      <xdr:colOff>167640</xdr:colOff>
      <xdr:row>14</xdr:row>
      <xdr:rowOff>266700</xdr:rowOff>
    </xdr:from>
    <xdr:to>
      <xdr:col>13</xdr:col>
      <xdr:colOff>472440</xdr:colOff>
      <xdr:row>14</xdr:row>
      <xdr:rowOff>643890</xdr:rowOff>
    </xdr:to>
    <xdr:sp macro="" textlink="">
      <xdr:nvSpPr>
        <xdr:cNvPr id="10" name="テキスト ボックス 9">
          <a:extLst>
            <a:ext uri="{FF2B5EF4-FFF2-40B4-BE49-F238E27FC236}">
              <a16:creationId xmlns:a16="http://schemas.microsoft.com/office/drawing/2014/main" id="{AB9E7411-364A-432A-9868-1EBE3229F132}"/>
            </a:ext>
          </a:extLst>
        </xdr:cNvPr>
        <xdr:cNvSpPr txBox="1"/>
      </xdr:nvSpPr>
      <xdr:spPr>
        <a:xfrm>
          <a:off x="7501890" y="4962525"/>
          <a:ext cx="5715000" cy="37719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当該事項の内容について簡潔に記載してください。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1143001</xdr:colOff>
      <xdr:row>8</xdr:row>
      <xdr:rowOff>123826</xdr:rowOff>
    </xdr:from>
    <xdr:to>
      <xdr:col>7</xdr:col>
      <xdr:colOff>1238250</xdr:colOff>
      <xdr:row>12</xdr:row>
      <xdr:rowOff>9525</xdr:rowOff>
    </xdr:to>
    <xdr:sp macro="" textlink="">
      <xdr:nvSpPr>
        <xdr:cNvPr id="4" name="テキスト ボックス 3">
          <a:extLst>
            <a:ext uri="{FF2B5EF4-FFF2-40B4-BE49-F238E27FC236}">
              <a16:creationId xmlns:a16="http://schemas.microsoft.com/office/drawing/2014/main" id="{09563DF2-8402-4CA1-AB05-16C849CFC1C3}"/>
            </a:ext>
          </a:extLst>
        </xdr:cNvPr>
        <xdr:cNvSpPr txBox="1"/>
      </xdr:nvSpPr>
      <xdr:spPr>
        <a:xfrm>
          <a:off x="1419226" y="1438276"/>
          <a:ext cx="10391774" cy="790574"/>
        </a:xfrm>
        <a:prstGeom prst="rect">
          <a:avLst/>
        </a:prstGeom>
        <a:solidFill>
          <a:schemeClr val="lt1"/>
        </a:solidFill>
        <a:ln w="25400" cmpd="sng">
          <a:solidFill>
            <a:srgbClr val="FF0000"/>
          </a:solidFill>
          <a:prstDash val="solid"/>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000"/>
            </a:lnSpc>
          </a:pPr>
          <a:r>
            <a:rPr kumimoji="1" lang="ja-JP" altLang="en-US" sz="1800" b="1">
              <a:solidFill>
                <a:srgbClr val="FF0000"/>
              </a:solidFill>
            </a:rPr>
            <a:t>・行や列を削除しないこと。金額が </a:t>
          </a:r>
          <a:r>
            <a:rPr kumimoji="1" lang="en-US" altLang="ja-JP" sz="1800" b="1">
              <a:solidFill>
                <a:srgbClr val="FF0000"/>
              </a:solidFill>
            </a:rPr>
            <a:t>0 </a:t>
          </a:r>
          <a:r>
            <a:rPr kumimoji="1" lang="ja-JP" altLang="en-US" sz="1800" b="1">
              <a:solidFill>
                <a:srgbClr val="FF0000"/>
              </a:solidFill>
            </a:rPr>
            <a:t>の場合は「</a:t>
          </a:r>
          <a:r>
            <a:rPr kumimoji="1" lang="en-US" altLang="ja-JP" sz="1800" b="1">
              <a:solidFill>
                <a:srgbClr val="FF0000"/>
              </a:solidFill>
            </a:rPr>
            <a:t>0</a:t>
          </a:r>
          <a:r>
            <a:rPr kumimoji="1" lang="ja-JP" altLang="en-US" sz="1800" b="1">
              <a:solidFill>
                <a:srgbClr val="FF0000"/>
              </a:solidFill>
            </a:rPr>
            <a:t>」を記入すること</a:t>
          </a:r>
          <a:endParaRPr kumimoji="1" lang="en-US" altLang="ja-JP" sz="1800" b="1">
            <a:solidFill>
              <a:srgbClr val="FF0000"/>
            </a:solidFill>
          </a:endParaRPr>
        </a:p>
      </xdr:txBody>
    </xdr:sp>
    <xdr:clientData/>
  </xdr:twoCellAnchor>
  <xdr:twoCellAnchor>
    <xdr:from>
      <xdr:col>5</xdr:col>
      <xdr:colOff>381691</xdr:colOff>
      <xdr:row>18</xdr:row>
      <xdr:rowOff>121133</xdr:rowOff>
    </xdr:from>
    <xdr:to>
      <xdr:col>7</xdr:col>
      <xdr:colOff>1120912</xdr:colOff>
      <xdr:row>24</xdr:row>
      <xdr:rowOff>31404</xdr:rowOff>
    </xdr:to>
    <xdr:sp macro="" textlink="">
      <xdr:nvSpPr>
        <xdr:cNvPr id="2" name="テキスト ボックス 1">
          <a:extLst>
            <a:ext uri="{FF2B5EF4-FFF2-40B4-BE49-F238E27FC236}">
              <a16:creationId xmlns:a16="http://schemas.microsoft.com/office/drawing/2014/main" id="{2E175B50-0B8F-48CD-B29B-02EF1A6305BF}"/>
            </a:ext>
          </a:extLst>
        </xdr:cNvPr>
        <xdr:cNvSpPr txBox="1"/>
      </xdr:nvSpPr>
      <xdr:spPr>
        <a:xfrm>
          <a:off x="7811191" y="7219329"/>
          <a:ext cx="3886612" cy="231222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latin typeface="BIZ UDPゴシック" panose="020B0400000000000000" pitchFamily="50" charset="-128"/>
              <a:ea typeface="BIZ UDPゴシック" panose="020B0400000000000000" pitchFamily="50" charset="-128"/>
            </a:rPr>
            <a:t>【</a:t>
          </a:r>
          <a:r>
            <a:rPr kumimoji="1" lang="ja-JP" altLang="en-US" sz="1400">
              <a:solidFill>
                <a:srgbClr val="FF0000"/>
              </a:solidFill>
              <a:latin typeface="BIZ UDPゴシック" panose="020B0400000000000000" pitchFamily="50" charset="-128"/>
              <a:ea typeface="BIZ UDPゴシック" panose="020B0400000000000000" pitchFamily="50" charset="-128"/>
            </a:rPr>
            <a:t>参考</a:t>
          </a:r>
          <a:r>
            <a:rPr kumimoji="1" lang="en-US" altLang="ja-JP" sz="1400">
              <a:solidFill>
                <a:srgbClr val="FF0000"/>
              </a:solidFill>
              <a:latin typeface="BIZ UDPゴシック" panose="020B0400000000000000" pitchFamily="50" charset="-128"/>
              <a:ea typeface="BIZ UDPゴシック" panose="020B0400000000000000" pitchFamily="50" charset="-128"/>
            </a:rPr>
            <a:t>】</a:t>
          </a:r>
          <a:r>
            <a:rPr kumimoji="1" lang="ja-JP" altLang="en-US" sz="1400">
              <a:solidFill>
                <a:srgbClr val="FF0000"/>
              </a:solidFill>
              <a:latin typeface="BIZ UDPゴシック" panose="020B0400000000000000" pitchFamily="50" charset="-128"/>
              <a:ea typeface="BIZ UDPゴシック" panose="020B0400000000000000" pitchFamily="50" charset="-128"/>
            </a:rPr>
            <a:t>事業収入の取り扱いについて</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r>
            <a:rPr kumimoji="1" lang="ja-JP" altLang="en-US" sz="1400">
              <a:solidFill>
                <a:srgbClr val="FF0000"/>
              </a:solidFill>
              <a:latin typeface="BIZ UDPゴシック" panose="020B0400000000000000" pitchFamily="50" charset="-128"/>
              <a:ea typeface="BIZ UDPゴシック" panose="020B0400000000000000" pitchFamily="50" charset="-128"/>
            </a:rPr>
            <a:t>当補助事業で得られた収入は事業費に充当する必要があります。</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r>
            <a:rPr kumimoji="1" lang="ja-JP" altLang="en-US" sz="1400">
              <a:solidFill>
                <a:srgbClr val="FF0000"/>
              </a:solidFill>
              <a:latin typeface="BIZ UDPゴシック" panose="020B0400000000000000" pitchFamily="50" charset="-128"/>
              <a:ea typeface="BIZ UDPゴシック" panose="020B0400000000000000" pitchFamily="50" charset="-128"/>
            </a:rPr>
            <a:t>自己負担額に事業収入を充当しても、なお、余剰がある場合には、交付決定額からその金額を差し引いた金額が、交付金額となります。</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r>
            <a:rPr kumimoji="1" lang="ja-JP" altLang="en-US" sz="1400">
              <a:solidFill>
                <a:srgbClr val="FF0000"/>
              </a:solidFill>
              <a:latin typeface="BIZ UDPゴシック" panose="020B0400000000000000" pitchFamily="50" charset="-128"/>
              <a:ea typeface="BIZ UDPゴシック" panose="020B0400000000000000" pitchFamily="50" charset="-128"/>
            </a:rPr>
            <a:t>提出された実績報告書において審査しますので、あらかじめご留意ください。</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endParaRPr kumimoji="1" lang="en-US" altLang="ja-JP" sz="14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5</xdr:col>
      <xdr:colOff>252964</xdr:colOff>
      <xdr:row>23</xdr:row>
      <xdr:rowOff>377201</xdr:rowOff>
    </xdr:from>
    <xdr:to>
      <xdr:col>7</xdr:col>
      <xdr:colOff>1389493</xdr:colOff>
      <xdr:row>30</xdr:row>
      <xdr:rowOff>355114</xdr:rowOff>
    </xdr:to>
    <xdr:pic>
      <xdr:nvPicPr>
        <xdr:cNvPr id="3" name="図 2">
          <a:extLst>
            <a:ext uri="{FF2B5EF4-FFF2-40B4-BE49-F238E27FC236}">
              <a16:creationId xmlns:a16="http://schemas.microsoft.com/office/drawing/2014/main" id="{3F23594C-D407-4F3A-8103-B72EC9E1AE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68660" y="9532244"/>
          <a:ext cx="4272876" cy="264491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158115</xdr:colOff>
      <xdr:row>7</xdr:row>
      <xdr:rowOff>45720</xdr:rowOff>
    </xdr:from>
    <xdr:to>
      <xdr:col>9</xdr:col>
      <xdr:colOff>340995</xdr:colOff>
      <xdr:row>11</xdr:row>
      <xdr:rowOff>38100</xdr:rowOff>
    </xdr:to>
    <xdr:sp macro="" textlink="">
      <xdr:nvSpPr>
        <xdr:cNvPr id="2" name="テキスト ボックス 1">
          <a:extLst>
            <a:ext uri="{FF2B5EF4-FFF2-40B4-BE49-F238E27FC236}">
              <a16:creationId xmlns:a16="http://schemas.microsoft.com/office/drawing/2014/main" id="{B280EFDC-D682-4BDD-8236-75248E96A2AF}"/>
            </a:ext>
          </a:extLst>
        </xdr:cNvPr>
        <xdr:cNvSpPr txBox="1"/>
      </xdr:nvSpPr>
      <xdr:spPr>
        <a:xfrm>
          <a:off x="6597015" y="2322195"/>
          <a:ext cx="4983480" cy="102108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　国宝・重要文化財を事業で使用する場合のみ記入すること。</a:t>
          </a:r>
          <a:endParaRPr kumimoji="1" lang="en-US" altLang="ja-JP" sz="1000">
            <a:solidFill>
              <a:srgbClr val="FF0000"/>
            </a:solidFill>
          </a:endParaRPr>
        </a:p>
        <a:p>
          <a:pPr>
            <a:lnSpc>
              <a:spcPts val="1200"/>
            </a:lnSpc>
          </a:pPr>
          <a:r>
            <a:rPr kumimoji="1" lang="ja-JP" altLang="en-US" sz="1000">
              <a:solidFill>
                <a:srgbClr val="FF0000"/>
              </a:solidFill>
            </a:rPr>
            <a:t>　特に，当該文化財についてテーマとして扱うだけでなく，実物を展示その他に使用する場合は，文化財保護法等に基づく適正な取扱いが必要となるので，期間や保護のための措置などがはっきり分かるように「具体的な使用方法」欄に記入すること。</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U004\&#32654;&#23398;&#20849;&#26377;\WINDOWS\&#65411;&#65438;&#65405;&#65400;&#65412;&#65391;&#65420;&#65439;\&#24344;&#21069;&#21127;&#22580;\&#22320;&#26041;\&#20061;&#24030;&#20844;&#28436;\&#26053;&#3602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照データ"/>
      <sheetName val="実施計画書"/>
      <sheetName val="旅費積算基礎"/>
      <sheetName val="旅費積算基礎 (2)"/>
      <sheetName val="Sheet14"/>
      <sheetName val="Sheet15"/>
      <sheetName val="Sheet16"/>
      <sheetName val="Sheet1"/>
      <sheetName val="※※※（作業用デー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D2CC0-6E33-4178-9EB0-11D63E512F8B}">
  <sheetPr>
    <tabColor theme="9" tint="0.59999389629810485"/>
    <pageSetUpPr fitToPage="1"/>
  </sheetPr>
  <dimension ref="A1:D34"/>
  <sheetViews>
    <sheetView showGridLines="0" tabSelected="1" view="pageBreakPreview" topLeftCell="A5" zoomScaleNormal="100" zoomScaleSheetLayoutView="100" workbookViewId="0">
      <selection activeCell="R14" sqref="R14"/>
    </sheetView>
  </sheetViews>
  <sheetFormatPr defaultColWidth="8.58203125" defaultRowHeight="12"/>
  <cols>
    <col min="1" max="1" width="15.58203125" style="1" customWidth="1"/>
    <col min="2" max="2" width="31.08203125" style="1" customWidth="1"/>
    <col min="3" max="3" width="15.58203125" style="1" customWidth="1"/>
    <col min="4" max="4" width="31.08203125" style="1" customWidth="1"/>
    <col min="5" max="16384" width="8.58203125" style="1"/>
  </cols>
  <sheetData>
    <row r="1" spans="1:4" ht="27" customHeight="1">
      <c r="A1" s="382" t="s">
        <v>0</v>
      </c>
      <c r="B1" s="382"/>
      <c r="C1" s="382"/>
      <c r="D1" s="382"/>
    </row>
    <row r="2" spans="1:4" ht="25" customHeight="1">
      <c r="D2" s="241"/>
    </row>
    <row r="3" spans="1:4" ht="25" customHeight="1">
      <c r="D3" s="242"/>
    </row>
    <row r="4" spans="1:4">
      <c r="A4" s="1" t="s">
        <v>1</v>
      </c>
    </row>
    <row r="5" spans="1:4" ht="40.4" customHeight="1">
      <c r="B5" s="2"/>
      <c r="C5" s="351" t="s">
        <v>2</v>
      </c>
      <c r="D5" s="240"/>
    </row>
    <row r="6" spans="1:4" ht="14.5" customHeight="1">
      <c r="B6" s="2"/>
      <c r="C6" s="403" t="s">
        <v>3</v>
      </c>
      <c r="D6" s="372" t="s">
        <v>4</v>
      </c>
    </row>
    <row r="7" spans="1:4" ht="25" customHeight="1">
      <c r="B7" s="2"/>
      <c r="C7" s="403"/>
      <c r="D7" s="240"/>
    </row>
    <row r="8" spans="1:4" ht="25" customHeight="1">
      <c r="B8" s="2"/>
      <c r="C8" s="351" t="s">
        <v>5</v>
      </c>
      <c r="D8" s="240"/>
    </row>
    <row r="9" spans="1:4" ht="25" customHeight="1">
      <c r="B9" s="2"/>
      <c r="C9" s="351" t="s">
        <v>6</v>
      </c>
      <c r="D9" s="240"/>
    </row>
    <row r="10" spans="1:4" ht="76.400000000000006" customHeight="1">
      <c r="A10" s="383" t="s">
        <v>7</v>
      </c>
      <c r="B10" s="384"/>
      <c r="C10" s="384"/>
      <c r="D10" s="384"/>
    </row>
    <row r="11" spans="1:4" ht="53.15" customHeight="1">
      <c r="A11" s="3" t="s">
        <v>8</v>
      </c>
      <c r="B11" s="385"/>
      <c r="C11" s="386"/>
      <c r="D11" s="387"/>
    </row>
    <row r="12" spans="1:4" ht="25.4" customHeight="1">
      <c r="A12" s="3" t="s">
        <v>9</v>
      </c>
      <c r="B12" s="385"/>
      <c r="C12" s="386"/>
      <c r="D12" s="387"/>
    </row>
    <row r="13" spans="1:4" ht="25.4" customHeight="1">
      <c r="A13" s="388" t="s">
        <v>10</v>
      </c>
      <c r="B13" s="4" t="s">
        <v>11</v>
      </c>
      <c r="C13" s="391"/>
      <c r="D13" s="392"/>
    </row>
    <row r="14" spans="1:4" ht="25.4" customHeight="1">
      <c r="A14" s="390"/>
      <c r="B14" s="6" t="s">
        <v>12</v>
      </c>
      <c r="C14" s="393"/>
      <c r="D14" s="394"/>
    </row>
    <row r="15" spans="1:4" ht="25.4" customHeight="1">
      <c r="A15" s="388" t="s">
        <v>13</v>
      </c>
      <c r="B15" s="4" t="s">
        <v>14</v>
      </c>
      <c r="C15" s="397" t="e">
        <f>'別紙4-1 収支計算書①'!E21</f>
        <v>#N/A</v>
      </c>
      <c r="D15" s="398"/>
    </row>
    <row r="16" spans="1:4" ht="25.4" customHeight="1">
      <c r="A16" s="389"/>
      <c r="B16" s="5" t="s">
        <v>15</v>
      </c>
      <c r="C16" s="399" t="e">
        <f>'別紙4-1 収支計算書①'!E35</f>
        <v>#N/A</v>
      </c>
      <c r="D16" s="400"/>
    </row>
    <row r="17" spans="1:4" ht="25.4" customHeight="1">
      <c r="A17" s="389"/>
      <c r="B17" s="6" t="s">
        <v>16</v>
      </c>
      <c r="C17" s="401" t="e">
        <f>SUM(C15:D16)</f>
        <v>#N/A</v>
      </c>
      <c r="D17" s="402"/>
    </row>
    <row r="18" spans="1:4" ht="41.15" customHeight="1">
      <c r="A18" s="353" t="s">
        <v>17</v>
      </c>
      <c r="B18" s="250"/>
      <c r="C18" s="395" t="e">
        <f>'別紙4-1 収支計算書①'!G16</f>
        <v>#N/A</v>
      </c>
      <c r="D18" s="396"/>
    </row>
    <row r="19" spans="1:4" ht="60" customHeight="1">
      <c r="A19" s="353" t="s">
        <v>18</v>
      </c>
      <c r="B19" s="379"/>
      <c r="C19" s="380"/>
      <c r="D19" s="381"/>
    </row>
    <row r="20" spans="1:4" ht="17.149999999999999" customHeight="1">
      <c r="A20" s="352"/>
      <c r="B20" s="346"/>
      <c r="C20" s="346"/>
      <c r="D20" s="347"/>
    </row>
    <row r="21" spans="1:4" ht="20.149999999999999" customHeight="1">
      <c r="A21" s="1" t="s">
        <v>19</v>
      </c>
    </row>
    <row r="22" spans="1:4" s="7" customFormat="1" ht="13.4" customHeight="1">
      <c r="A22" s="110" t="s">
        <v>20</v>
      </c>
      <c r="B22" s="360"/>
      <c r="C22" s="375" t="s">
        <v>21</v>
      </c>
      <c r="D22" s="377"/>
    </row>
    <row r="23" spans="1:4" s="7" customFormat="1" ht="42" customHeight="1">
      <c r="A23" s="224" t="s">
        <v>22</v>
      </c>
      <c r="B23" s="360"/>
      <c r="C23" s="376"/>
      <c r="D23" s="378"/>
    </row>
    <row r="24" spans="1:4" s="7" customFormat="1" ht="42" customHeight="1">
      <c r="A24" s="354" t="s">
        <v>23</v>
      </c>
      <c r="B24" s="373"/>
      <c r="C24" s="373"/>
      <c r="D24" s="374"/>
    </row>
    <row r="25" spans="1:4" s="7" customFormat="1" ht="18" customHeight="1">
      <c r="A25" s="354" t="s">
        <v>24</v>
      </c>
      <c r="B25" s="354"/>
      <c r="C25" s="354" t="s">
        <v>25</v>
      </c>
      <c r="D25" s="355"/>
    </row>
    <row r="26" spans="1:4" s="7" customFormat="1" ht="18" customHeight="1">
      <c r="A26" s="354" t="s">
        <v>26</v>
      </c>
      <c r="B26" s="373"/>
      <c r="C26" s="373"/>
      <c r="D26" s="374"/>
    </row>
    <row r="27" spans="1:4" ht="20.149999999999999" customHeight="1">
      <c r="A27" s="1" t="s">
        <v>27</v>
      </c>
    </row>
    <row r="28" spans="1:4" ht="20.149999999999999" customHeight="1">
      <c r="A28" s="1" t="s">
        <v>28</v>
      </c>
    </row>
    <row r="29" spans="1:4" ht="20.149999999999999" customHeight="1">
      <c r="A29" s="1" t="s">
        <v>29</v>
      </c>
    </row>
    <row r="31" spans="1:4" hidden="1">
      <c r="B31" s="1" t="s">
        <v>30</v>
      </c>
    </row>
    <row r="32" spans="1:4" hidden="1">
      <c r="B32" s="1" t="s">
        <v>31</v>
      </c>
    </row>
    <row r="33" spans="2:2" hidden="1">
      <c r="B33" s="1" t="s">
        <v>32</v>
      </c>
    </row>
    <row r="34" spans="2:2" hidden="1">
      <c r="B34" s="312" t="s">
        <v>33</v>
      </c>
    </row>
  </sheetData>
  <sheetProtection selectLockedCells="1" selectUnlockedCells="1"/>
  <mergeCells count="18">
    <mergeCell ref="C18:D18"/>
    <mergeCell ref="C15:D15"/>
    <mergeCell ref="C16:D16"/>
    <mergeCell ref="C17:D17"/>
    <mergeCell ref="C6:C7"/>
    <mergeCell ref="A1:D1"/>
    <mergeCell ref="A10:D10"/>
    <mergeCell ref="B11:D11"/>
    <mergeCell ref="A15:A17"/>
    <mergeCell ref="A13:A14"/>
    <mergeCell ref="B12:D12"/>
    <mergeCell ref="C13:D13"/>
    <mergeCell ref="C14:D14"/>
    <mergeCell ref="B26:D26"/>
    <mergeCell ref="B24:D24"/>
    <mergeCell ref="C22:C23"/>
    <mergeCell ref="D22:D23"/>
    <mergeCell ref="B19:D19"/>
  </mergeCells>
  <phoneticPr fontId="11"/>
  <dataValidations count="1">
    <dataValidation type="list" allowBlank="1" showInputMessage="1" showErrorMessage="1" sqref="B12:D12" xr:uid="{186149BD-3141-4C4A-95E0-78C56464A491}">
      <formula1>OFFSET($B$31:$B$33,0,0,COUNTA(B:B),1)</formula1>
    </dataValidation>
  </dataValidations>
  <printOptions horizontalCentered="1"/>
  <pageMargins left="0.7" right="0.7" top="0.75" bottom="0.75" header="0.3" footer="0.3"/>
  <pageSetup paperSize="9" scale="86"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FE267-00EA-4A3F-8126-4D5E837AD63D}">
  <sheetPr>
    <pageSetUpPr fitToPage="1"/>
  </sheetPr>
  <dimension ref="A1:H36"/>
  <sheetViews>
    <sheetView view="pageBreakPreview" zoomScale="90" zoomScaleNormal="80" zoomScaleSheetLayoutView="90" workbookViewId="0">
      <selection activeCell="K22" sqref="K22"/>
    </sheetView>
  </sheetViews>
  <sheetFormatPr defaultRowHeight="13"/>
  <cols>
    <col min="1" max="1" width="3.58203125" style="106" customWidth="1"/>
    <col min="2" max="5" width="18.08203125" style="106" customWidth="1"/>
    <col min="6" max="6" width="20" style="106" customWidth="1"/>
    <col min="7" max="7" width="9" style="14"/>
    <col min="8" max="8" width="0" style="14" hidden="1" customWidth="1"/>
    <col min="9" max="256" width="9" style="14"/>
    <col min="257" max="257" width="3.58203125" style="14" customWidth="1"/>
    <col min="258" max="261" width="18.08203125" style="14" customWidth="1"/>
    <col min="262" max="262" width="20" style="14" customWidth="1"/>
    <col min="263" max="512" width="9" style="14"/>
    <col min="513" max="513" width="3.58203125" style="14" customWidth="1"/>
    <col min="514" max="517" width="18.08203125" style="14" customWidth="1"/>
    <col min="518" max="518" width="20" style="14" customWidth="1"/>
    <col min="519" max="768" width="9" style="14"/>
    <col min="769" max="769" width="3.58203125" style="14" customWidth="1"/>
    <col min="770" max="773" width="18.08203125" style="14" customWidth="1"/>
    <col min="774" max="774" width="20" style="14" customWidth="1"/>
    <col min="775" max="1024" width="9" style="14"/>
    <col min="1025" max="1025" width="3.58203125" style="14" customWidth="1"/>
    <col min="1026" max="1029" width="18.08203125" style="14" customWidth="1"/>
    <col min="1030" max="1030" width="20" style="14" customWidth="1"/>
    <col min="1031" max="1280" width="9" style="14"/>
    <col min="1281" max="1281" width="3.58203125" style="14" customWidth="1"/>
    <col min="1282" max="1285" width="18.08203125" style="14" customWidth="1"/>
    <col min="1286" max="1286" width="20" style="14" customWidth="1"/>
    <col min="1287" max="1536" width="9" style="14"/>
    <col min="1537" max="1537" width="3.58203125" style="14" customWidth="1"/>
    <col min="1538" max="1541" width="18.08203125" style="14" customWidth="1"/>
    <col min="1542" max="1542" width="20" style="14" customWidth="1"/>
    <col min="1543" max="1792" width="9" style="14"/>
    <col min="1793" max="1793" width="3.58203125" style="14" customWidth="1"/>
    <col min="1794" max="1797" width="18.08203125" style="14" customWidth="1"/>
    <col min="1798" max="1798" width="20" style="14" customWidth="1"/>
    <col min="1799" max="2048" width="9" style="14"/>
    <col min="2049" max="2049" width="3.58203125" style="14" customWidth="1"/>
    <col min="2050" max="2053" width="18.08203125" style="14" customWidth="1"/>
    <col min="2054" max="2054" width="20" style="14" customWidth="1"/>
    <col min="2055" max="2304" width="9" style="14"/>
    <col min="2305" max="2305" width="3.58203125" style="14" customWidth="1"/>
    <col min="2306" max="2309" width="18.08203125" style="14" customWidth="1"/>
    <col min="2310" max="2310" width="20" style="14" customWidth="1"/>
    <col min="2311" max="2560" width="9" style="14"/>
    <col min="2561" max="2561" width="3.58203125" style="14" customWidth="1"/>
    <col min="2562" max="2565" width="18.08203125" style="14" customWidth="1"/>
    <col min="2566" max="2566" width="20" style="14" customWidth="1"/>
    <col min="2567" max="2816" width="9" style="14"/>
    <col min="2817" max="2817" width="3.58203125" style="14" customWidth="1"/>
    <col min="2818" max="2821" width="18.08203125" style="14" customWidth="1"/>
    <col min="2822" max="2822" width="20" style="14" customWidth="1"/>
    <col min="2823" max="3072" width="9" style="14"/>
    <col min="3073" max="3073" width="3.58203125" style="14" customWidth="1"/>
    <col min="3074" max="3077" width="18.08203125" style="14" customWidth="1"/>
    <col min="3078" max="3078" width="20" style="14" customWidth="1"/>
    <col min="3079" max="3328" width="9" style="14"/>
    <col min="3329" max="3329" width="3.58203125" style="14" customWidth="1"/>
    <col min="3330" max="3333" width="18.08203125" style="14" customWidth="1"/>
    <col min="3334" max="3334" width="20" style="14" customWidth="1"/>
    <col min="3335" max="3584" width="9" style="14"/>
    <col min="3585" max="3585" width="3.58203125" style="14" customWidth="1"/>
    <col min="3586" max="3589" width="18.08203125" style="14" customWidth="1"/>
    <col min="3590" max="3590" width="20" style="14" customWidth="1"/>
    <col min="3591" max="3840" width="9" style="14"/>
    <col min="3841" max="3841" width="3.58203125" style="14" customWidth="1"/>
    <col min="3842" max="3845" width="18.08203125" style="14" customWidth="1"/>
    <col min="3846" max="3846" width="20" style="14" customWidth="1"/>
    <col min="3847" max="4096" width="9" style="14"/>
    <col min="4097" max="4097" width="3.58203125" style="14" customWidth="1"/>
    <col min="4098" max="4101" width="18.08203125" style="14" customWidth="1"/>
    <col min="4102" max="4102" width="20" style="14" customWidth="1"/>
    <col min="4103" max="4352" width="9" style="14"/>
    <col min="4353" max="4353" width="3.58203125" style="14" customWidth="1"/>
    <col min="4354" max="4357" width="18.08203125" style="14" customWidth="1"/>
    <col min="4358" max="4358" width="20" style="14" customWidth="1"/>
    <col min="4359" max="4608" width="9" style="14"/>
    <col min="4609" max="4609" width="3.58203125" style="14" customWidth="1"/>
    <col min="4610" max="4613" width="18.08203125" style="14" customWidth="1"/>
    <col min="4614" max="4614" width="20" style="14" customWidth="1"/>
    <col min="4615" max="4864" width="9" style="14"/>
    <col min="4865" max="4865" width="3.58203125" style="14" customWidth="1"/>
    <col min="4866" max="4869" width="18.08203125" style="14" customWidth="1"/>
    <col min="4870" max="4870" width="20" style="14" customWidth="1"/>
    <col min="4871" max="5120" width="9" style="14"/>
    <col min="5121" max="5121" width="3.58203125" style="14" customWidth="1"/>
    <col min="5122" max="5125" width="18.08203125" style="14" customWidth="1"/>
    <col min="5126" max="5126" width="20" style="14" customWidth="1"/>
    <col min="5127" max="5376" width="9" style="14"/>
    <col min="5377" max="5377" width="3.58203125" style="14" customWidth="1"/>
    <col min="5378" max="5381" width="18.08203125" style="14" customWidth="1"/>
    <col min="5382" max="5382" width="20" style="14" customWidth="1"/>
    <col min="5383" max="5632" width="9" style="14"/>
    <col min="5633" max="5633" width="3.58203125" style="14" customWidth="1"/>
    <col min="5634" max="5637" width="18.08203125" style="14" customWidth="1"/>
    <col min="5638" max="5638" width="20" style="14" customWidth="1"/>
    <col min="5639" max="5888" width="9" style="14"/>
    <col min="5889" max="5889" width="3.58203125" style="14" customWidth="1"/>
    <col min="5890" max="5893" width="18.08203125" style="14" customWidth="1"/>
    <col min="5894" max="5894" width="20" style="14" customWidth="1"/>
    <col min="5895" max="6144" width="9" style="14"/>
    <col min="6145" max="6145" width="3.58203125" style="14" customWidth="1"/>
    <col min="6146" max="6149" width="18.08203125" style="14" customWidth="1"/>
    <col min="6150" max="6150" width="20" style="14" customWidth="1"/>
    <col min="6151" max="6400" width="9" style="14"/>
    <col min="6401" max="6401" width="3.58203125" style="14" customWidth="1"/>
    <col min="6402" max="6405" width="18.08203125" style="14" customWidth="1"/>
    <col min="6406" max="6406" width="20" style="14" customWidth="1"/>
    <col min="6407" max="6656" width="9" style="14"/>
    <col min="6657" max="6657" width="3.58203125" style="14" customWidth="1"/>
    <col min="6658" max="6661" width="18.08203125" style="14" customWidth="1"/>
    <col min="6662" max="6662" width="20" style="14" customWidth="1"/>
    <col min="6663" max="6912" width="9" style="14"/>
    <col min="6913" max="6913" width="3.58203125" style="14" customWidth="1"/>
    <col min="6914" max="6917" width="18.08203125" style="14" customWidth="1"/>
    <col min="6918" max="6918" width="20" style="14" customWidth="1"/>
    <col min="6919" max="7168" width="9" style="14"/>
    <col min="7169" max="7169" width="3.58203125" style="14" customWidth="1"/>
    <col min="7170" max="7173" width="18.08203125" style="14" customWidth="1"/>
    <col min="7174" max="7174" width="20" style="14" customWidth="1"/>
    <col min="7175" max="7424" width="9" style="14"/>
    <col min="7425" max="7425" width="3.58203125" style="14" customWidth="1"/>
    <col min="7426" max="7429" width="18.08203125" style="14" customWidth="1"/>
    <col min="7430" max="7430" width="20" style="14" customWidth="1"/>
    <col min="7431" max="7680" width="9" style="14"/>
    <col min="7681" max="7681" width="3.58203125" style="14" customWidth="1"/>
    <col min="7682" max="7685" width="18.08203125" style="14" customWidth="1"/>
    <col min="7686" max="7686" width="20" style="14" customWidth="1"/>
    <col min="7687" max="7936" width="9" style="14"/>
    <col min="7937" max="7937" width="3.58203125" style="14" customWidth="1"/>
    <col min="7938" max="7941" width="18.08203125" style="14" customWidth="1"/>
    <col min="7942" max="7942" width="20" style="14" customWidth="1"/>
    <col min="7943" max="8192" width="9" style="14"/>
    <col min="8193" max="8193" width="3.58203125" style="14" customWidth="1"/>
    <col min="8194" max="8197" width="18.08203125" style="14" customWidth="1"/>
    <col min="8198" max="8198" width="20" style="14" customWidth="1"/>
    <col min="8199" max="8448" width="9" style="14"/>
    <col min="8449" max="8449" width="3.58203125" style="14" customWidth="1"/>
    <col min="8450" max="8453" width="18.08203125" style="14" customWidth="1"/>
    <col min="8454" max="8454" width="20" style="14" customWidth="1"/>
    <col min="8455" max="8704" width="9" style="14"/>
    <col min="8705" max="8705" width="3.58203125" style="14" customWidth="1"/>
    <col min="8706" max="8709" width="18.08203125" style="14" customWidth="1"/>
    <col min="8710" max="8710" width="20" style="14" customWidth="1"/>
    <col min="8711" max="8960" width="9" style="14"/>
    <col min="8961" max="8961" width="3.58203125" style="14" customWidth="1"/>
    <col min="8962" max="8965" width="18.08203125" style="14" customWidth="1"/>
    <col min="8966" max="8966" width="20" style="14" customWidth="1"/>
    <col min="8967" max="9216" width="9" style="14"/>
    <col min="9217" max="9217" width="3.58203125" style="14" customWidth="1"/>
    <col min="9218" max="9221" width="18.08203125" style="14" customWidth="1"/>
    <col min="9222" max="9222" width="20" style="14" customWidth="1"/>
    <col min="9223" max="9472" width="9" style="14"/>
    <col min="9473" max="9473" width="3.58203125" style="14" customWidth="1"/>
    <col min="9474" max="9477" width="18.08203125" style="14" customWidth="1"/>
    <col min="9478" max="9478" width="20" style="14" customWidth="1"/>
    <col min="9479" max="9728" width="9" style="14"/>
    <col min="9729" max="9729" width="3.58203125" style="14" customWidth="1"/>
    <col min="9730" max="9733" width="18.08203125" style="14" customWidth="1"/>
    <col min="9734" max="9734" width="20" style="14" customWidth="1"/>
    <col min="9735" max="9984" width="9" style="14"/>
    <col min="9985" max="9985" width="3.58203125" style="14" customWidth="1"/>
    <col min="9986" max="9989" width="18.08203125" style="14" customWidth="1"/>
    <col min="9990" max="9990" width="20" style="14" customWidth="1"/>
    <col min="9991" max="10240" width="9" style="14"/>
    <col min="10241" max="10241" width="3.58203125" style="14" customWidth="1"/>
    <col min="10242" max="10245" width="18.08203125" style="14" customWidth="1"/>
    <col min="10246" max="10246" width="20" style="14" customWidth="1"/>
    <col min="10247" max="10496" width="9" style="14"/>
    <col min="10497" max="10497" width="3.58203125" style="14" customWidth="1"/>
    <col min="10498" max="10501" width="18.08203125" style="14" customWidth="1"/>
    <col min="10502" max="10502" width="20" style="14" customWidth="1"/>
    <col min="10503" max="10752" width="9" style="14"/>
    <col min="10753" max="10753" width="3.58203125" style="14" customWidth="1"/>
    <col min="10754" max="10757" width="18.08203125" style="14" customWidth="1"/>
    <col min="10758" max="10758" width="20" style="14" customWidth="1"/>
    <col min="10759" max="11008" width="9" style="14"/>
    <col min="11009" max="11009" width="3.58203125" style="14" customWidth="1"/>
    <col min="11010" max="11013" width="18.08203125" style="14" customWidth="1"/>
    <col min="11014" max="11014" width="20" style="14" customWidth="1"/>
    <col min="11015" max="11264" width="9" style="14"/>
    <col min="11265" max="11265" width="3.58203125" style="14" customWidth="1"/>
    <col min="11266" max="11269" width="18.08203125" style="14" customWidth="1"/>
    <col min="11270" max="11270" width="20" style="14" customWidth="1"/>
    <col min="11271" max="11520" width="9" style="14"/>
    <col min="11521" max="11521" width="3.58203125" style="14" customWidth="1"/>
    <col min="11522" max="11525" width="18.08203125" style="14" customWidth="1"/>
    <col min="11526" max="11526" width="20" style="14" customWidth="1"/>
    <col min="11527" max="11776" width="9" style="14"/>
    <col min="11777" max="11777" width="3.58203125" style="14" customWidth="1"/>
    <col min="11778" max="11781" width="18.08203125" style="14" customWidth="1"/>
    <col min="11782" max="11782" width="20" style="14" customWidth="1"/>
    <col min="11783" max="12032" width="9" style="14"/>
    <col min="12033" max="12033" width="3.58203125" style="14" customWidth="1"/>
    <col min="12034" max="12037" width="18.08203125" style="14" customWidth="1"/>
    <col min="12038" max="12038" width="20" style="14" customWidth="1"/>
    <col min="12039" max="12288" width="9" style="14"/>
    <col min="12289" max="12289" width="3.58203125" style="14" customWidth="1"/>
    <col min="12290" max="12293" width="18.08203125" style="14" customWidth="1"/>
    <col min="12294" max="12294" width="20" style="14" customWidth="1"/>
    <col min="12295" max="12544" width="9" style="14"/>
    <col min="12545" max="12545" width="3.58203125" style="14" customWidth="1"/>
    <col min="12546" max="12549" width="18.08203125" style="14" customWidth="1"/>
    <col min="12550" max="12550" width="20" style="14" customWidth="1"/>
    <col min="12551" max="12800" width="9" style="14"/>
    <col min="12801" max="12801" width="3.58203125" style="14" customWidth="1"/>
    <col min="12802" max="12805" width="18.08203125" style="14" customWidth="1"/>
    <col min="12806" max="12806" width="20" style="14" customWidth="1"/>
    <col min="12807" max="13056" width="9" style="14"/>
    <col min="13057" max="13057" width="3.58203125" style="14" customWidth="1"/>
    <col min="13058" max="13061" width="18.08203125" style="14" customWidth="1"/>
    <col min="13062" max="13062" width="20" style="14" customWidth="1"/>
    <col min="13063" max="13312" width="9" style="14"/>
    <col min="13313" max="13313" width="3.58203125" style="14" customWidth="1"/>
    <col min="13314" max="13317" width="18.08203125" style="14" customWidth="1"/>
    <col min="13318" max="13318" width="20" style="14" customWidth="1"/>
    <col min="13319" max="13568" width="9" style="14"/>
    <col min="13569" max="13569" width="3.58203125" style="14" customWidth="1"/>
    <col min="13570" max="13573" width="18.08203125" style="14" customWidth="1"/>
    <col min="13574" max="13574" width="20" style="14" customWidth="1"/>
    <col min="13575" max="13824" width="9" style="14"/>
    <col min="13825" max="13825" width="3.58203125" style="14" customWidth="1"/>
    <col min="13826" max="13829" width="18.08203125" style="14" customWidth="1"/>
    <col min="13830" max="13830" width="20" style="14" customWidth="1"/>
    <col min="13831" max="14080" width="9" style="14"/>
    <col min="14081" max="14081" width="3.58203125" style="14" customWidth="1"/>
    <col min="14082" max="14085" width="18.08203125" style="14" customWidth="1"/>
    <col min="14086" max="14086" width="20" style="14" customWidth="1"/>
    <col min="14087" max="14336" width="9" style="14"/>
    <col min="14337" max="14337" width="3.58203125" style="14" customWidth="1"/>
    <col min="14338" max="14341" width="18.08203125" style="14" customWidth="1"/>
    <col min="14342" max="14342" width="20" style="14" customWidth="1"/>
    <col min="14343" max="14592" width="9" style="14"/>
    <col min="14593" max="14593" width="3.58203125" style="14" customWidth="1"/>
    <col min="14594" max="14597" width="18.08203125" style="14" customWidth="1"/>
    <col min="14598" max="14598" width="20" style="14" customWidth="1"/>
    <col min="14599" max="14848" width="9" style="14"/>
    <col min="14849" max="14849" width="3.58203125" style="14" customWidth="1"/>
    <col min="14850" max="14853" width="18.08203125" style="14" customWidth="1"/>
    <col min="14854" max="14854" width="20" style="14" customWidth="1"/>
    <col min="14855" max="15104" width="9" style="14"/>
    <col min="15105" max="15105" width="3.58203125" style="14" customWidth="1"/>
    <col min="15106" max="15109" width="18.08203125" style="14" customWidth="1"/>
    <col min="15110" max="15110" width="20" style="14" customWidth="1"/>
    <col min="15111" max="15360" width="9" style="14"/>
    <col min="15361" max="15361" width="3.58203125" style="14" customWidth="1"/>
    <col min="15362" max="15365" width="18.08203125" style="14" customWidth="1"/>
    <col min="15366" max="15366" width="20" style="14" customWidth="1"/>
    <col min="15367" max="15616" width="9" style="14"/>
    <col min="15617" max="15617" width="3.58203125" style="14" customWidth="1"/>
    <col min="15618" max="15621" width="18.08203125" style="14" customWidth="1"/>
    <col min="15622" max="15622" width="20" style="14" customWidth="1"/>
    <col min="15623" max="15872" width="9" style="14"/>
    <col min="15873" max="15873" width="3.58203125" style="14" customWidth="1"/>
    <col min="15874" max="15877" width="18.08203125" style="14" customWidth="1"/>
    <col min="15878" max="15878" width="20" style="14" customWidth="1"/>
    <col min="15879" max="16128" width="9" style="14"/>
    <col min="16129" max="16129" width="3.58203125" style="14" customWidth="1"/>
    <col min="16130" max="16133" width="18.08203125" style="14" customWidth="1"/>
    <col min="16134" max="16134" width="20" style="14" customWidth="1"/>
    <col min="16135" max="16384" width="9" style="14"/>
  </cols>
  <sheetData>
    <row r="1" spans="1:6" s="12" customFormat="1" ht="20.149999999999999" customHeight="1">
      <c r="A1" s="11" t="s">
        <v>248</v>
      </c>
      <c r="B1" s="98"/>
      <c r="C1" s="98"/>
      <c r="D1" s="98"/>
      <c r="E1" s="98"/>
      <c r="F1" s="98"/>
    </row>
    <row r="2" spans="1:6" s="12" customFormat="1" ht="20.149999999999999" customHeight="1">
      <c r="A2" s="605" t="s">
        <v>249</v>
      </c>
      <c r="B2" s="605"/>
      <c r="C2" s="605"/>
      <c r="D2" s="605"/>
      <c r="E2" s="605"/>
      <c r="F2" s="605"/>
    </row>
    <row r="3" spans="1:6" s="12" customFormat="1" ht="7.5" customHeight="1">
      <c r="A3" s="99"/>
      <c r="B3" s="99"/>
      <c r="C3" s="99"/>
      <c r="D3" s="99"/>
      <c r="E3" s="99"/>
      <c r="F3" s="99"/>
    </row>
    <row r="4" spans="1:6" s="101" customFormat="1" ht="13.75" customHeight="1">
      <c r="A4" s="100" t="s">
        <v>250</v>
      </c>
      <c r="B4" s="371"/>
      <c r="C4" s="371"/>
      <c r="D4" s="371"/>
      <c r="E4" s="371"/>
      <c r="F4" s="371"/>
    </row>
    <row r="5" spans="1:6" s="101" customFormat="1" ht="13.75" customHeight="1">
      <c r="A5" s="371"/>
      <c r="B5" s="371"/>
      <c r="C5" s="371"/>
      <c r="D5" s="371"/>
      <c r="E5" s="371"/>
      <c r="F5" s="371"/>
    </row>
    <row r="6" spans="1:6" s="101" customFormat="1" ht="88.5" customHeight="1">
      <c r="A6" s="371"/>
      <c r="B6" s="606" t="s">
        <v>251</v>
      </c>
      <c r="C6" s="607"/>
      <c r="D6" s="607"/>
      <c r="E6" s="607"/>
      <c r="F6" s="607"/>
    </row>
    <row r="7" spans="1:6" s="101" customFormat="1" ht="13.75" customHeight="1">
      <c r="A7" s="371"/>
      <c r="B7" s="371"/>
      <c r="C7" s="371"/>
      <c r="D7" s="371"/>
      <c r="E7" s="371"/>
      <c r="F7" s="371"/>
    </row>
    <row r="8" spans="1:6" s="101" customFormat="1" ht="13.75" customHeight="1">
      <c r="A8" s="371"/>
      <c r="B8" s="371" t="s">
        <v>252</v>
      </c>
      <c r="C8" s="371"/>
      <c r="D8" s="371"/>
      <c r="E8" s="371"/>
      <c r="F8" s="371"/>
    </row>
    <row r="9" spans="1:6" s="101" customFormat="1" ht="13.75" customHeight="1">
      <c r="A9" s="371"/>
      <c r="B9" s="371"/>
      <c r="C9" s="371"/>
      <c r="D9" s="371"/>
      <c r="E9" s="371"/>
      <c r="F9" s="371"/>
    </row>
    <row r="10" spans="1:6" s="13" customFormat="1" ht="27" customHeight="1">
      <c r="C10" s="88" t="s">
        <v>253</v>
      </c>
      <c r="D10" s="88" t="s">
        <v>254</v>
      </c>
      <c r="E10" s="88" t="s">
        <v>255</v>
      </c>
    </row>
    <row r="11" spans="1:6" s="13" customFormat="1" ht="27" customHeight="1">
      <c r="B11" s="102"/>
      <c r="C11" s="285" t="e">
        <f>'別紙4-1 収支計算書①'!F16</f>
        <v>#N/A</v>
      </c>
      <c r="D11" s="249"/>
      <c r="E11" s="286" t="e">
        <f>ROUND(D11/C11*100,1)</f>
        <v>#N/A</v>
      </c>
    </row>
    <row r="12" spans="1:6" s="101" customFormat="1" ht="13.75" customHeight="1">
      <c r="A12" s="371"/>
      <c r="B12" s="371"/>
      <c r="C12" s="371"/>
      <c r="D12" s="371"/>
      <c r="E12" s="371"/>
      <c r="F12" s="371"/>
    </row>
    <row r="13" spans="1:6" s="101" customFormat="1" ht="13.75" customHeight="1">
      <c r="A13" s="103" t="s">
        <v>256</v>
      </c>
      <c r="B13" s="371"/>
      <c r="C13" s="371"/>
      <c r="D13" s="371"/>
      <c r="E13" s="371"/>
      <c r="F13" s="371"/>
    </row>
    <row r="14" spans="1:6" s="101" customFormat="1" ht="13.75" customHeight="1">
      <c r="A14" s="371"/>
      <c r="B14" s="371"/>
      <c r="C14" s="371"/>
      <c r="D14" s="371"/>
      <c r="E14" s="371"/>
      <c r="F14" s="371"/>
    </row>
    <row r="15" spans="1:6" s="101" customFormat="1" ht="88.5" customHeight="1">
      <c r="A15" s="371"/>
      <c r="B15" s="606" t="s">
        <v>257</v>
      </c>
      <c r="C15" s="607"/>
      <c r="D15" s="607"/>
      <c r="E15" s="607"/>
      <c r="F15" s="607"/>
    </row>
    <row r="16" spans="1:6" s="101" customFormat="1" ht="13.75" customHeight="1">
      <c r="A16" s="371"/>
      <c r="B16" s="371"/>
      <c r="C16" s="371"/>
      <c r="D16" s="371"/>
      <c r="E16" s="371"/>
      <c r="F16" s="371"/>
    </row>
    <row r="17" spans="1:8" s="13" customFormat="1" ht="27" customHeight="1">
      <c r="C17" s="88" t="s">
        <v>253</v>
      </c>
      <c r="D17" s="92" t="s">
        <v>258</v>
      </c>
      <c r="E17" s="88" t="s">
        <v>255</v>
      </c>
    </row>
    <row r="18" spans="1:8" s="13" customFormat="1" ht="27" customHeight="1">
      <c r="B18" s="102"/>
      <c r="C18" s="285" t="e">
        <f>'別紙4-1 収支計算書①'!F16</f>
        <v>#N/A</v>
      </c>
      <c r="D18" s="249"/>
      <c r="E18" s="286" t="e">
        <f>ROUND(D18/C18*100,1)</f>
        <v>#N/A</v>
      </c>
    </row>
    <row r="19" spans="1:8" s="101" customFormat="1" ht="13.75" customHeight="1">
      <c r="A19" s="371"/>
      <c r="B19" s="371"/>
      <c r="C19" s="371"/>
      <c r="D19" s="371"/>
      <c r="E19" s="371"/>
      <c r="F19" s="371"/>
    </row>
    <row r="20" spans="1:8" s="101" customFormat="1" ht="13.75" customHeight="1">
      <c r="A20" s="103" t="s">
        <v>259</v>
      </c>
      <c r="B20" s="371"/>
      <c r="C20" s="371"/>
      <c r="D20" s="371"/>
      <c r="E20" s="371"/>
      <c r="F20" s="371"/>
    </row>
    <row r="21" spans="1:8" s="101" customFormat="1" ht="13.75" customHeight="1">
      <c r="A21" s="371"/>
      <c r="B21" s="371"/>
      <c r="C21" s="371"/>
      <c r="D21" s="371"/>
      <c r="E21" s="371"/>
      <c r="F21" s="371"/>
    </row>
    <row r="22" spans="1:8" s="101" customFormat="1" ht="102" customHeight="1">
      <c r="A22" s="371"/>
      <c r="B22" s="608" t="s">
        <v>260</v>
      </c>
      <c r="C22" s="609"/>
      <c r="D22" s="609"/>
      <c r="E22" s="609"/>
      <c r="F22" s="609"/>
      <c r="H22" s="288" t="s">
        <v>261</v>
      </c>
    </row>
    <row r="23" spans="1:8" s="101" customFormat="1" ht="13.75" customHeight="1">
      <c r="A23" s="371"/>
      <c r="B23" s="371"/>
      <c r="C23" s="371"/>
      <c r="D23" s="371"/>
      <c r="E23" s="371"/>
      <c r="F23" s="371"/>
    </row>
    <row r="24" spans="1:8" s="101" customFormat="1" ht="13.75" customHeight="1">
      <c r="A24" s="371"/>
      <c r="B24" s="371" t="s">
        <v>262</v>
      </c>
      <c r="C24" s="371"/>
      <c r="D24" s="371"/>
      <c r="E24" s="371"/>
      <c r="F24" s="371"/>
    </row>
    <row r="25" spans="1:8" s="101" customFormat="1" ht="13.75" customHeight="1">
      <c r="A25" s="371"/>
      <c r="B25" s="371"/>
      <c r="C25" s="371"/>
      <c r="D25" s="371"/>
      <c r="E25" s="371"/>
      <c r="F25" s="371"/>
    </row>
    <row r="26" spans="1:8" s="13" customFormat="1" ht="58.75" customHeight="1">
      <c r="C26" s="88" t="s">
        <v>253</v>
      </c>
      <c r="D26" s="92" t="s">
        <v>263</v>
      </c>
      <c r="E26" s="88" t="s">
        <v>255</v>
      </c>
    </row>
    <row r="27" spans="1:8" s="13" customFormat="1" ht="27" customHeight="1">
      <c r="B27" s="102"/>
      <c r="C27" s="285" t="e">
        <f>'別紙4-1 収支計算書①'!F16</f>
        <v>#N/A</v>
      </c>
      <c r="D27" s="249"/>
      <c r="E27" s="286" t="e">
        <f>ROUND(D27/C27*100,1)</f>
        <v>#N/A</v>
      </c>
    </row>
    <row r="28" spans="1:8" s="13" customFormat="1" ht="16.5">
      <c r="B28" s="102"/>
      <c r="C28" s="104"/>
      <c r="D28" s="104"/>
      <c r="E28" s="105"/>
    </row>
    <row r="29" spans="1:8" s="101" customFormat="1" ht="13.75" customHeight="1">
      <c r="A29" s="371"/>
      <c r="B29" s="371" t="s">
        <v>264</v>
      </c>
      <c r="C29" s="371"/>
      <c r="D29" s="371"/>
      <c r="E29" s="371"/>
      <c r="F29" s="371"/>
    </row>
    <row r="30" spans="1:8" s="101" customFormat="1" ht="13.75" customHeight="1">
      <c r="A30" s="371"/>
      <c r="B30" s="371"/>
      <c r="C30" s="371"/>
      <c r="D30" s="371"/>
      <c r="E30" s="371"/>
      <c r="F30" s="371"/>
    </row>
    <row r="31" spans="1:8" s="13" customFormat="1" ht="26">
      <c r="C31" s="88" t="s">
        <v>253</v>
      </c>
      <c r="D31" s="92" t="s">
        <v>265</v>
      </c>
      <c r="E31" s="88" t="s">
        <v>255</v>
      </c>
    </row>
    <row r="32" spans="1:8" s="13" customFormat="1" ht="27" customHeight="1">
      <c r="B32" s="102"/>
      <c r="C32" s="285" t="e">
        <f>'別紙4-1 収支計算書①'!F16</f>
        <v>#N/A</v>
      </c>
      <c r="D32" s="249"/>
      <c r="E32" s="286" t="e">
        <f>ROUND(D32/C32*100,1)</f>
        <v>#N/A</v>
      </c>
    </row>
    <row r="33" spans="1:6" s="13" customFormat="1" ht="17.25" customHeight="1">
      <c r="B33" s="102"/>
      <c r="C33" s="104"/>
      <c r="D33" s="104"/>
      <c r="E33" s="105"/>
    </row>
    <row r="34" spans="1:6" s="13" customFormat="1" ht="17.25" customHeight="1">
      <c r="B34" s="102"/>
      <c r="C34" s="104"/>
      <c r="D34" s="104"/>
      <c r="E34" s="105"/>
    </row>
    <row r="35" spans="1:6" s="13" customFormat="1" ht="17.25" customHeight="1">
      <c r="B35" s="102"/>
      <c r="C35" s="104"/>
      <c r="D35" s="104"/>
      <c r="E35" s="105"/>
    </row>
    <row r="36" spans="1:6" s="101" customFormat="1" ht="13.75" customHeight="1">
      <c r="A36" s="371"/>
      <c r="B36" s="371"/>
      <c r="C36" s="371"/>
      <c r="D36" s="371"/>
      <c r="E36" s="371"/>
      <c r="F36" s="371"/>
    </row>
  </sheetData>
  <mergeCells count="4">
    <mergeCell ref="A2:F2"/>
    <mergeCell ref="B6:F6"/>
    <mergeCell ref="B15:F15"/>
    <mergeCell ref="B22:F22"/>
  </mergeCells>
  <phoneticPr fontId="11"/>
  <pageMargins left="0.7" right="0.7" top="0.75" bottom="0.75" header="0.3" footer="0.3"/>
  <pageSetup paperSize="9" scale="83" firstPageNumber="37" fitToHeight="0" orientation="portrait" useFirstPageNumber="1" r:id="rId1"/>
  <headerFooter>
    <oddFooter>&amp;C
66</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09DC6-CDF5-4D9A-B958-ACF43F12FB96}">
  <dimension ref="A1:D25"/>
  <sheetViews>
    <sheetView view="pageBreakPreview" zoomScaleNormal="100" zoomScaleSheetLayoutView="100" workbookViewId="0">
      <selection activeCell="H6" sqref="H6"/>
    </sheetView>
  </sheetViews>
  <sheetFormatPr defaultRowHeight="13"/>
  <cols>
    <col min="1" max="1" width="17.58203125" style="14" customWidth="1"/>
    <col min="2" max="2" width="66.83203125" style="14" customWidth="1"/>
    <col min="3" max="256" width="9" style="14"/>
    <col min="257" max="257" width="17.58203125" style="14" customWidth="1"/>
    <col min="258" max="258" width="66.83203125" style="14" customWidth="1"/>
    <col min="259" max="512" width="9" style="14"/>
    <col min="513" max="513" width="17.58203125" style="14" customWidth="1"/>
    <col min="514" max="514" width="66.83203125" style="14" customWidth="1"/>
    <col min="515" max="768" width="9" style="14"/>
    <col min="769" max="769" width="17.58203125" style="14" customWidth="1"/>
    <col min="770" max="770" width="66.83203125" style="14" customWidth="1"/>
    <col min="771" max="1024" width="9" style="14"/>
    <col min="1025" max="1025" width="17.58203125" style="14" customWidth="1"/>
    <col min="1026" max="1026" width="66.83203125" style="14" customWidth="1"/>
    <col min="1027" max="1280" width="9" style="14"/>
    <col min="1281" max="1281" width="17.58203125" style="14" customWidth="1"/>
    <col min="1282" max="1282" width="66.83203125" style="14" customWidth="1"/>
    <col min="1283" max="1536" width="9" style="14"/>
    <col min="1537" max="1537" width="17.58203125" style="14" customWidth="1"/>
    <col min="1538" max="1538" width="66.83203125" style="14" customWidth="1"/>
    <col min="1539" max="1792" width="9" style="14"/>
    <col min="1793" max="1793" width="17.58203125" style="14" customWidth="1"/>
    <col min="1794" max="1794" width="66.83203125" style="14" customWidth="1"/>
    <col min="1795" max="2048" width="9" style="14"/>
    <col min="2049" max="2049" width="17.58203125" style="14" customWidth="1"/>
    <col min="2050" max="2050" width="66.83203125" style="14" customWidth="1"/>
    <col min="2051" max="2304" width="9" style="14"/>
    <col min="2305" max="2305" width="17.58203125" style="14" customWidth="1"/>
    <col min="2306" max="2306" width="66.83203125" style="14" customWidth="1"/>
    <col min="2307" max="2560" width="9" style="14"/>
    <col min="2561" max="2561" width="17.58203125" style="14" customWidth="1"/>
    <col min="2562" max="2562" width="66.83203125" style="14" customWidth="1"/>
    <col min="2563" max="2816" width="9" style="14"/>
    <col min="2817" max="2817" width="17.58203125" style="14" customWidth="1"/>
    <col min="2818" max="2818" width="66.83203125" style="14" customWidth="1"/>
    <col min="2819" max="3072" width="9" style="14"/>
    <col min="3073" max="3073" width="17.58203125" style="14" customWidth="1"/>
    <col min="3074" max="3074" width="66.83203125" style="14" customWidth="1"/>
    <col min="3075" max="3328" width="9" style="14"/>
    <col min="3329" max="3329" width="17.58203125" style="14" customWidth="1"/>
    <col min="3330" max="3330" width="66.83203125" style="14" customWidth="1"/>
    <col min="3331" max="3584" width="9" style="14"/>
    <col min="3585" max="3585" width="17.58203125" style="14" customWidth="1"/>
    <col min="3586" max="3586" width="66.83203125" style="14" customWidth="1"/>
    <col min="3587" max="3840" width="9" style="14"/>
    <col min="3841" max="3841" width="17.58203125" style="14" customWidth="1"/>
    <col min="3842" max="3842" width="66.83203125" style="14" customWidth="1"/>
    <col min="3843" max="4096" width="9" style="14"/>
    <col min="4097" max="4097" width="17.58203125" style="14" customWidth="1"/>
    <col min="4098" max="4098" width="66.83203125" style="14" customWidth="1"/>
    <col min="4099" max="4352" width="9" style="14"/>
    <col min="4353" max="4353" width="17.58203125" style="14" customWidth="1"/>
    <col min="4354" max="4354" width="66.83203125" style="14" customWidth="1"/>
    <col min="4355" max="4608" width="9" style="14"/>
    <col min="4609" max="4609" width="17.58203125" style="14" customWidth="1"/>
    <col min="4610" max="4610" width="66.83203125" style="14" customWidth="1"/>
    <col min="4611" max="4864" width="9" style="14"/>
    <col min="4865" max="4865" width="17.58203125" style="14" customWidth="1"/>
    <col min="4866" max="4866" width="66.83203125" style="14" customWidth="1"/>
    <col min="4867" max="5120" width="9" style="14"/>
    <col min="5121" max="5121" width="17.58203125" style="14" customWidth="1"/>
    <col min="5122" max="5122" width="66.83203125" style="14" customWidth="1"/>
    <col min="5123" max="5376" width="9" style="14"/>
    <col min="5377" max="5377" width="17.58203125" style="14" customWidth="1"/>
    <col min="5378" max="5378" width="66.83203125" style="14" customWidth="1"/>
    <col min="5379" max="5632" width="9" style="14"/>
    <col min="5633" max="5633" width="17.58203125" style="14" customWidth="1"/>
    <col min="5634" max="5634" width="66.83203125" style="14" customWidth="1"/>
    <col min="5635" max="5888" width="9" style="14"/>
    <col min="5889" max="5889" width="17.58203125" style="14" customWidth="1"/>
    <col min="5890" max="5890" width="66.83203125" style="14" customWidth="1"/>
    <col min="5891" max="6144" width="9" style="14"/>
    <col min="6145" max="6145" width="17.58203125" style="14" customWidth="1"/>
    <col min="6146" max="6146" width="66.83203125" style="14" customWidth="1"/>
    <col min="6147" max="6400" width="9" style="14"/>
    <col min="6401" max="6401" width="17.58203125" style="14" customWidth="1"/>
    <col min="6402" max="6402" width="66.83203125" style="14" customWidth="1"/>
    <col min="6403" max="6656" width="9" style="14"/>
    <col min="6657" max="6657" width="17.58203125" style="14" customWidth="1"/>
    <col min="6658" max="6658" width="66.83203125" style="14" customWidth="1"/>
    <col min="6659" max="6912" width="9" style="14"/>
    <col min="6913" max="6913" width="17.58203125" style="14" customWidth="1"/>
    <col min="6914" max="6914" width="66.83203125" style="14" customWidth="1"/>
    <col min="6915" max="7168" width="9" style="14"/>
    <col min="7169" max="7169" width="17.58203125" style="14" customWidth="1"/>
    <col min="7170" max="7170" width="66.83203125" style="14" customWidth="1"/>
    <col min="7171" max="7424" width="9" style="14"/>
    <col min="7425" max="7425" width="17.58203125" style="14" customWidth="1"/>
    <col min="7426" max="7426" width="66.83203125" style="14" customWidth="1"/>
    <col min="7427" max="7680" width="9" style="14"/>
    <col min="7681" max="7681" width="17.58203125" style="14" customWidth="1"/>
    <col min="7682" max="7682" width="66.83203125" style="14" customWidth="1"/>
    <col min="7683" max="7936" width="9" style="14"/>
    <col min="7937" max="7937" width="17.58203125" style="14" customWidth="1"/>
    <col min="7938" max="7938" width="66.83203125" style="14" customWidth="1"/>
    <col min="7939" max="8192" width="9" style="14"/>
    <col min="8193" max="8193" width="17.58203125" style="14" customWidth="1"/>
    <col min="8194" max="8194" width="66.83203125" style="14" customWidth="1"/>
    <col min="8195" max="8448" width="9" style="14"/>
    <col min="8449" max="8449" width="17.58203125" style="14" customWidth="1"/>
    <col min="8450" max="8450" width="66.83203125" style="14" customWidth="1"/>
    <col min="8451" max="8704" width="9" style="14"/>
    <col min="8705" max="8705" width="17.58203125" style="14" customWidth="1"/>
    <col min="8706" max="8706" width="66.83203125" style="14" customWidth="1"/>
    <col min="8707" max="8960" width="9" style="14"/>
    <col min="8961" max="8961" width="17.58203125" style="14" customWidth="1"/>
    <col min="8962" max="8962" width="66.83203125" style="14" customWidth="1"/>
    <col min="8963" max="9216" width="9" style="14"/>
    <col min="9217" max="9217" width="17.58203125" style="14" customWidth="1"/>
    <col min="9218" max="9218" width="66.83203125" style="14" customWidth="1"/>
    <col min="9219" max="9472" width="9" style="14"/>
    <col min="9473" max="9473" width="17.58203125" style="14" customWidth="1"/>
    <col min="9474" max="9474" width="66.83203125" style="14" customWidth="1"/>
    <col min="9475" max="9728" width="9" style="14"/>
    <col min="9729" max="9729" width="17.58203125" style="14" customWidth="1"/>
    <col min="9730" max="9730" width="66.83203125" style="14" customWidth="1"/>
    <col min="9731" max="9984" width="9" style="14"/>
    <col min="9985" max="9985" width="17.58203125" style="14" customWidth="1"/>
    <col min="9986" max="9986" width="66.83203125" style="14" customWidth="1"/>
    <col min="9987" max="10240" width="9" style="14"/>
    <col min="10241" max="10241" width="17.58203125" style="14" customWidth="1"/>
    <col min="10242" max="10242" width="66.83203125" style="14" customWidth="1"/>
    <col min="10243" max="10496" width="9" style="14"/>
    <col min="10497" max="10497" width="17.58203125" style="14" customWidth="1"/>
    <col min="10498" max="10498" width="66.83203125" style="14" customWidth="1"/>
    <col min="10499" max="10752" width="9" style="14"/>
    <col min="10753" max="10753" width="17.58203125" style="14" customWidth="1"/>
    <col min="10754" max="10754" width="66.83203125" style="14" customWidth="1"/>
    <col min="10755" max="11008" width="9" style="14"/>
    <col min="11009" max="11009" width="17.58203125" style="14" customWidth="1"/>
    <col min="11010" max="11010" width="66.83203125" style="14" customWidth="1"/>
    <col min="11011" max="11264" width="9" style="14"/>
    <col min="11265" max="11265" width="17.58203125" style="14" customWidth="1"/>
    <col min="11266" max="11266" width="66.83203125" style="14" customWidth="1"/>
    <col min="11267" max="11520" width="9" style="14"/>
    <col min="11521" max="11521" width="17.58203125" style="14" customWidth="1"/>
    <col min="11522" max="11522" width="66.83203125" style="14" customWidth="1"/>
    <col min="11523" max="11776" width="9" style="14"/>
    <col min="11777" max="11777" width="17.58203125" style="14" customWidth="1"/>
    <col min="11778" max="11778" width="66.83203125" style="14" customWidth="1"/>
    <col min="11779" max="12032" width="9" style="14"/>
    <col min="12033" max="12033" width="17.58203125" style="14" customWidth="1"/>
    <col min="12034" max="12034" width="66.83203125" style="14" customWidth="1"/>
    <col min="12035" max="12288" width="9" style="14"/>
    <col min="12289" max="12289" width="17.58203125" style="14" customWidth="1"/>
    <col min="12290" max="12290" width="66.83203125" style="14" customWidth="1"/>
    <col min="12291" max="12544" width="9" style="14"/>
    <col min="12545" max="12545" width="17.58203125" style="14" customWidth="1"/>
    <col min="12546" max="12546" width="66.83203125" style="14" customWidth="1"/>
    <col min="12547" max="12800" width="9" style="14"/>
    <col min="12801" max="12801" width="17.58203125" style="14" customWidth="1"/>
    <col min="12802" max="12802" width="66.83203125" style="14" customWidth="1"/>
    <col min="12803" max="13056" width="9" style="14"/>
    <col min="13057" max="13057" width="17.58203125" style="14" customWidth="1"/>
    <col min="13058" max="13058" width="66.83203125" style="14" customWidth="1"/>
    <col min="13059" max="13312" width="9" style="14"/>
    <col min="13313" max="13313" width="17.58203125" style="14" customWidth="1"/>
    <col min="13314" max="13314" width="66.83203125" style="14" customWidth="1"/>
    <col min="13315" max="13568" width="9" style="14"/>
    <col min="13569" max="13569" width="17.58203125" style="14" customWidth="1"/>
    <col min="13570" max="13570" width="66.83203125" style="14" customWidth="1"/>
    <col min="13571" max="13824" width="9" style="14"/>
    <col min="13825" max="13825" width="17.58203125" style="14" customWidth="1"/>
    <col min="13826" max="13826" width="66.83203125" style="14" customWidth="1"/>
    <col min="13827" max="14080" width="9" style="14"/>
    <col min="14081" max="14081" width="17.58203125" style="14" customWidth="1"/>
    <col min="14082" max="14082" width="66.83203125" style="14" customWidth="1"/>
    <col min="14083" max="14336" width="9" style="14"/>
    <col min="14337" max="14337" width="17.58203125" style="14" customWidth="1"/>
    <col min="14338" max="14338" width="66.83203125" style="14" customWidth="1"/>
    <col min="14339" max="14592" width="9" style="14"/>
    <col min="14593" max="14593" width="17.58203125" style="14" customWidth="1"/>
    <col min="14594" max="14594" width="66.83203125" style="14" customWidth="1"/>
    <col min="14595" max="14848" width="9" style="14"/>
    <col min="14849" max="14849" width="17.58203125" style="14" customWidth="1"/>
    <col min="14850" max="14850" width="66.83203125" style="14" customWidth="1"/>
    <col min="14851" max="15104" width="9" style="14"/>
    <col min="15105" max="15105" width="17.58203125" style="14" customWidth="1"/>
    <col min="15106" max="15106" width="66.83203125" style="14" customWidth="1"/>
    <col min="15107" max="15360" width="9" style="14"/>
    <col min="15361" max="15361" width="17.58203125" style="14" customWidth="1"/>
    <col min="15362" max="15362" width="66.83203125" style="14" customWidth="1"/>
    <col min="15363" max="15616" width="9" style="14"/>
    <col min="15617" max="15617" width="17.58203125" style="14" customWidth="1"/>
    <col min="15618" max="15618" width="66.83203125" style="14" customWidth="1"/>
    <col min="15619" max="15872" width="9" style="14"/>
    <col min="15873" max="15873" width="17.58203125" style="14" customWidth="1"/>
    <col min="15874" max="15874" width="66.83203125" style="14" customWidth="1"/>
    <col min="15875" max="16128" width="9" style="14"/>
    <col min="16129" max="16129" width="17.58203125" style="14" customWidth="1"/>
    <col min="16130" max="16130" width="66.83203125" style="14" customWidth="1"/>
    <col min="16131" max="16384" width="9" style="14"/>
  </cols>
  <sheetData>
    <row r="1" spans="1:4" s="12" customFormat="1" ht="15" customHeight="1">
      <c r="A1" s="11" t="s">
        <v>266</v>
      </c>
    </row>
    <row r="2" spans="1:4" s="11" customFormat="1" ht="27.75" customHeight="1">
      <c r="A2" s="478" t="s">
        <v>267</v>
      </c>
      <c r="B2" s="478"/>
    </row>
    <row r="3" spans="1:4" s="12" customFormat="1" ht="22.75" customHeight="1">
      <c r="A3" s="88" t="s">
        <v>268</v>
      </c>
      <c r="B3" s="89"/>
      <c r="D3" s="14"/>
    </row>
    <row r="4" spans="1:4" s="12" customFormat="1" ht="22.75" customHeight="1">
      <c r="A4" s="88" t="s">
        <v>269</v>
      </c>
      <c r="B4" s="91"/>
    </row>
    <row r="5" spans="1:4" s="12" customFormat="1" ht="22.75" customHeight="1">
      <c r="A5" s="88" t="s">
        <v>200</v>
      </c>
      <c r="B5" s="121"/>
    </row>
    <row r="6" spans="1:4" s="12" customFormat="1" ht="22.75" customHeight="1">
      <c r="A6" s="88" t="s">
        <v>270</v>
      </c>
      <c r="B6" s="122"/>
    </row>
    <row r="7" spans="1:4" s="12" customFormat="1" ht="46.5" customHeight="1">
      <c r="A7" s="92" t="s">
        <v>271</v>
      </c>
      <c r="B7" s="123"/>
    </row>
    <row r="8" spans="1:4">
      <c r="B8" s="93"/>
    </row>
    <row r="9" spans="1:4" s="12" customFormat="1" ht="22.75" customHeight="1">
      <c r="A9" s="88" t="s">
        <v>268</v>
      </c>
      <c r="B9" s="94"/>
    </row>
    <row r="10" spans="1:4" s="12" customFormat="1" ht="22.75" customHeight="1">
      <c r="A10" s="88" t="s">
        <v>269</v>
      </c>
      <c r="B10" s="90"/>
    </row>
    <row r="11" spans="1:4" s="12" customFormat="1" ht="22.75" customHeight="1">
      <c r="A11" s="88" t="s">
        <v>200</v>
      </c>
      <c r="B11" s="95"/>
    </row>
    <row r="12" spans="1:4" s="12" customFormat="1" ht="22.75" customHeight="1">
      <c r="A12" s="88" t="s">
        <v>270</v>
      </c>
      <c r="B12" s="96"/>
    </row>
    <row r="13" spans="1:4" s="12" customFormat="1" ht="46.5" customHeight="1">
      <c r="A13" s="92" t="s">
        <v>271</v>
      </c>
      <c r="B13" s="97"/>
    </row>
    <row r="14" spans="1:4">
      <c r="B14" s="93"/>
    </row>
    <row r="15" spans="1:4" s="12" customFormat="1" ht="22.75" customHeight="1">
      <c r="A15" s="88" t="s">
        <v>268</v>
      </c>
      <c r="B15" s="94"/>
    </row>
    <row r="16" spans="1:4" s="12" customFormat="1" ht="22.75" customHeight="1">
      <c r="A16" s="88" t="s">
        <v>269</v>
      </c>
      <c r="B16" s="90"/>
    </row>
    <row r="17" spans="1:2" s="12" customFormat="1" ht="22.75" customHeight="1">
      <c r="A17" s="88" t="s">
        <v>200</v>
      </c>
      <c r="B17" s="95"/>
    </row>
    <row r="18" spans="1:2" s="12" customFormat="1" ht="22.75" customHeight="1">
      <c r="A18" s="88" t="s">
        <v>270</v>
      </c>
      <c r="B18" s="96"/>
    </row>
    <row r="19" spans="1:2" s="12" customFormat="1" ht="46.5" customHeight="1">
      <c r="A19" s="92" t="s">
        <v>271</v>
      </c>
      <c r="B19" s="97"/>
    </row>
    <row r="20" spans="1:2">
      <c r="B20" s="93"/>
    </row>
    <row r="21" spans="1:2" s="12" customFormat="1" ht="22.75" customHeight="1">
      <c r="A21" s="88" t="s">
        <v>268</v>
      </c>
      <c r="B21" s="94"/>
    </row>
    <row r="22" spans="1:2" s="12" customFormat="1" ht="22.75" customHeight="1">
      <c r="A22" s="88" t="s">
        <v>269</v>
      </c>
      <c r="B22" s="90"/>
    </row>
    <row r="23" spans="1:2" s="12" customFormat="1" ht="22.75" customHeight="1">
      <c r="A23" s="88" t="s">
        <v>200</v>
      </c>
      <c r="B23" s="95"/>
    </row>
    <row r="24" spans="1:2" s="12" customFormat="1" ht="22.75" customHeight="1">
      <c r="A24" s="88" t="s">
        <v>270</v>
      </c>
      <c r="B24" s="96"/>
    </row>
    <row r="25" spans="1:2" s="12" customFormat="1" ht="46.5" customHeight="1">
      <c r="A25" s="92" t="s">
        <v>271</v>
      </c>
      <c r="B25" s="97"/>
    </row>
  </sheetData>
  <mergeCells count="1">
    <mergeCell ref="A2:B2"/>
  </mergeCells>
  <phoneticPr fontId="11"/>
  <pageMargins left="0.9055118110236221" right="0.51181102362204722" top="0.74803149606299213" bottom="0.74803149606299213" header="0.31496062992125984" footer="0.23622047244094491"/>
  <pageSetup paperSize="9" scale="95" firstPageNumber="36" orientation="portrait" useFirstPageNumber="1" r:id="rId1"/>
  <headerFooter scaleWithDoc="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E5E5397-7DF8-49D4-8B6D-E2D80F07DC3E}">
          <x14:formula1>
            <xm:f>リスト!$C$8:$C$9</xm:f>
          </x14:formula1>
          <xm:sqref>B4 B22 B10 B16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74A4F-6141-4855-A8CC-8B0D71E697AD}">
  <dimension ref="A1:F34"/>
  <sheetViews>
    <sheetView zoomScaleNormal="100" workbookViewId="0">
      <selection activeCell="A12" sqref="A12"/>
    </sheetView>
  </sheetViews>
  <sheetFormatPr defaultColWidth="9" defaultRowHeight="16.5"/>
  <cols>
    <col min="1" max="1" width="25.5" style="8" bestFit="1" customWidth="1"/>
    <col min="2" max="2" width="3.58203125" style="8" customWidth="1"/>
    <col min="3" max="3" width="16.08203125" style="8" customWidth="1"/>
    <col min="4" max="4" width="9" style="8"/>
    <col min="5" max="5" width="40.33203125" style="8" customWidth="1"/>
    <col min="6" max="16384" width="9" style="8"/>
  </cols>
  <sheetData>
    <row r="1" spans="1:6">
      <c r="A1" s="8" t="s">
        <v>272</v>
      </c>
      <c r="C1" s="8" t="s">
        <v>273</v>
      </c>
      <c r="E1" s="8" t="s">
        <v>274</v>
      </c>
      <c r="F1" s="8" t="s">
        <v>275</v>
      </c>
    </row>
    <row r="2" spans="1:6">
      <c r="A2" s="9" t="s">
        <v>276</v>
      </c>
      <c r="C2" s="10" t="s">
        <v>277</v>
      </c>
      <c r="E2" s="8" t="s">
        <v>278</v>
      </c>
      <c r="F2" s="8" t="s">
        <v>279</v>
      </c>
    </row>
    <row r="3" spans="1:6">
      <c r="A3" s="9" t="s">
        <v>280</v>
      </c>
      <c r="C3" s="10" t="s">
        <v>281</v>
      </c>
      <c r="E3" s="8" t="s">
        <v>282</v>
      </c>
      <c r="F3" s="8" t="s">
        <v>283</v>
      </c>
    </row>
    <row r="4" spans="1:6">
      <c r="A4" s="9" t="s">
        <v>284</v>
      </c>
      <c r="C4" s="10" t="s">
        <v>285</v>
      </c>
      <c r="E4" s="8" t="s">
        <v>286</v>
      </c>
      <c r="F4" s="8" t="s">
        <v>287</v>
      </c>
    </row>
    <row r="5" spans="1:6">
      <c r="A5" s="9" t="s">
        <v>288</v>
      </c>
      <c r="C5" s="10" t="s">
        <v>289</v>
      </c>
      <c r="E5" s="8" t="s">
        <v>290</v>
      </c>
      <c r="F5" s="8" t="s">
        <v>291</v>
      </c>
    </row>
    <row r="6" spans="1:6">
      <c r="A6" s="9" t="s">
        <v>292</v>
      </c>
      <c r="E6" s="8" t="s">
        <v>293</v>
      </c>
      <c r="F6" s="8" t="s">
        <v>294</v>
      </c>
    </row>
    <row r="7" spans="1:6">
      <c r="A7" s="9" t="s">
        <v>289</v>
      </c>
      <c r="C7" s="8" t="s">
        <v>295</v>
      </c>
      <c r="E7" s="8" t="s">
        <v>296</v>
      </c>
      <c r="F7" s="8" t="s">
        <v>297</v>
      </c>
    </row>
    <row r="8" spans="1:6">
      <c r="C8" s="10" t="s">
        <v>298</v>
      </c>
      <c r="E8" s="8" t="s">
        <v>299</v>
      </c>
      <c r="F8" s="8" t="s">
        <v>300</v>
      </c>
    </row>
    <row r="9" spans="1:6">
      <c r="A9" s="8" t="s">
        <v>63</v>
      </c>
      <c r="C9" s="10" t="s">
        <v>301</v>
      </c>
    </row>
    <row r="10" spans="1:6">
      <c r="A10" s="9" t="s">
        <v>302</v>
      </c>
      <c r="E10" s="8" t="s">
        <v>303</v>
      </c>
      <c r="F10" s="8" t="s">
        <v>304</v>
      </c>
    </row>
    <row r="11" spans="1:6">
      <c r="A11" s="9" t="s">
        <v>328</v>
      </c>
      <c r="E11" s="345" t="s">
        <v>305</v>
      </c>
      <c r="F11" s="318" t="s">
        <v>306</v>
      </c>
    </row>
    <row r="12" spans="1:6">
      <c r="A12" s="9" t="s">
        <v>289</v>
      </c>
      <c r="C12" s="8" t="s">
        <v>307</v>
      </c>
      <c r="E12" s="343" t="s">
        <v>308</v>
      </c>
      <c r="F12" s="318" t="s">
        <v>309</v>
      </c>
    </row>
    <row r="13" spans="1:6" ht="25">
      <c r="A13" s="8" t="s">
        <v>64</v>
      </c>
      <c r="C13" s="339" t="s">
        <v>49</v>
      </c>
      <c r="E13" s="344" t="s">
        <v>310</v>
      </c>
      <c r="F13" s="318" t="s">
        <v>311</v>
      </c>
    </row>
    <row r="14" spans="1:6">
      <c r="A14" s="9" t="s">
        <v>312</v>
      </c>
      <c r="C14" s="10" t="s">
        <v>50</v>
      </c>
    </row>
    <row r="15" spans="1:6">
      <c r="A15" s="9" t="s">
        <v>313</v>
      </c>
      <c r="C15" s="10" t="s">
        <v>51</v>
      </c>
    </row>
    <row r="16" spans="1:6">
      <c r="A16" s="9" t="s">
        <v>314</v>
      </c>
    </row>
    <row r="17" spans="1:1">
      <c r="A17" s="9" t="s">
        <v>315</v>
      </c>
    </row>
    <row r="18" spans="1:1">
      <c r="A18" s="9" t="s">
        <v>316</v>
      </c>
    </row>
    <row r="19" spans="1:1">
      <c r="A19" s="9" t="s">
        <v>317</v>
      </c>
    </row>
    <row r="20" spans="1:1">
      <c r="A20" s="9" t="s">
        <v>318</v>
      </c>
    </row>
    <row r="21" spans="1:1">
      <c r="A21" s="9" t="s">
        <v>289</v>
      </c>
    </row>
    <row r="23" spans="1:1">
      <c r="A23" s="8" t="s">
        <v>65</v>
      </c>
    </row>
    <row r="24" spans="1:1">
      <c r="A24" s="9" t="s">
        <v>319</v>
      </c>
    </row>
    <row r="25" spans="1:1">
      <c r="A25" s="9" t="s">
        <v>320</v>
      </c>
    </row>
    <row r="26" spans="1:1">
      <c r="A26" s="9" t="s">
        <v>321</v>
      </c>
    </row>
    <row r="28" spans="1:1">
      <c r="A28" s="8" t="s">
        <v>322</v>
      </c>
    </row>
    <row r="29" spans="1:1">
      <c r="A29" s="9" t="s">
        <v>323</v>
      </c>
    </row>
    <row r="30" spans="1:1">
      <c r="A30" s="9" t="s">
        <v>324</v>
      </c>
    </row>
    <row r="32" spans="1:1">
      <c r="A32" s="8" t="s">
        <v>325</v>
      </c>
    </row>
    <row r="33" spans="1:1">
      <c r="A33" s="10" t="s">
        <v>326</v>
      </c>
    </row>
    <row r="34" spans="1:1">
      <c r="A34" s="10" t="s">
        <v>327</v>
      </c>
    </row>
  </sheetData>
  <phoneticPr fontId="11"/>
  <pageMargins left="0.7" right="0.7" top="0.75" bottom="0.75" header="0.3" footer="0.3"/>
  <pageSetup paperSize="9"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E30FF-22FF-40FC-B9C1-0863FAE0CE48}">
  <sheetPr>
    <pageSetUpPr fitToPage="1"/>
  </sheetPr>
  <dimension ref="A1:G31"/>
  <sheetViews>
    <sheetView view="pageBreakPreview" zoomScaleNormal="100" zoomScaleSheetLayoutView="100" workbookViewId="0">
      <selection activeCell="G32" sqref="G32"/>
    </sheetView>
  </sheetViews>
  <sheetFormatPr defaultColWidth="3.08203125" defaultRowHeight="17.149999999999999" customHeight="1"/>
  <cols>
    <col min="1" max="1" width="15.33203125" style="227" customWidth="1"/>
    <col min="2" max="2" width="12" style="227" customWidth="1"/>
    <col min="3" max="3" width="4.08203125" style="227" customWidth="1"/>
    <col min="4" max="4" width="12" style="227" customWidth="1"/>
    <col min="5" max="5" width="4.08203125" style="227" customWidth="1"/>
    <col min="6" max="6" width="14.83203125" style="227" customWidth="1"/>
    <col min="7" max="7" width="34.58203125" style="227" customWidth="1"/>
    <col min="8" max="16384" width="3.08203125" style="227"/>
  </cols>
  <sheetData>
    <row r="1" spans="1:7" ht="17.149999999999999" customHeight="1">
      <c r="A1" s="229" t="s">
        <v>34</v>
      </c>
    </row>
    <row r="2" spans="1:7" ht="29.5" customHeight="1">
      <c r="A2" s="417" t="s">
        <v>35</v>
      </c>
      <c r="B2" s="417"/>
      <c r="C2" s="417"/>
      <c r="D2" s="417"/>
      <c r="E2" s="417"/>
      <c r="F2" s="417"/>
      <c r="G2" s="417"/>
    </row>
    <row r="3" spans="1:7" ht="12" customHeight="1">
      <c r="A3" s="319" t="s">
        <v>20</v>
      </c>
      <c r="B3" s="418"/>
      <c r="C3" s="418"/>
      <c r="D3" s="418"/>
      <c r="E3" s="418"/>
      <c r="F3" s="418"/>
      <c r="G3" s="418"/>
    </row>
    <row r="4" spans="1:7" ht="33.65" customHeight="1">
      <c r="A4" s="320" t="s">
        <v>36</v>
      </c>
      <c r="B4" s="419">
        <f>交付要望書!$D$5</f>
        <v>0</v>
      </c>
      <c r="C4" s="419"/>
      <c r="D4" s="419"/>
      <c r="E4" s="419"/>
      <c r="F4" s="419"/>
      <c r="G4" s="419"/>
    </row>
    <row r="5" spans="1:7" ht="12" customHeight="1">
      <c r="A5" s="406" t="s">
        <v>5</v>
      </c>
      <c r="B5" s="408">
        <f>交付要望書!$D$8</f>
        <v>0</v>
      </c>
      <c r="C5" s="408"/>
      <c r="D5" s="408"/>
      <c r="E5" s="408"/>
      <c r="F5" s="237" t="s">
        <v>20</v>
      </c>
      <c r="G5" s="308"/>
    </row>
    <row r="6" spans="1:7" ht="21" customHeight="1">
      <c r="A6" s="407"/>
      <c r="B6" s="408"/>
      <c r="C6" s="408"/>
      <c r="D6" s="408"/>
      <c r="E6" s="408"/>
      <c r="F6" s="237" t="s">
        <v>37</v>
      </c>
      <c r="G6" s="359">
        <f>交付要望書!$D$9</f>
        <v>0</v>
      </c>
    </row>
    <row r="7" spans="1:7" ht="15.65" customHeight="1">
      <c r="A7" s="411" t="s">
        <v>38</v>
      </c>
      <c r="B7" s="420" t="str">
        <f>交付要望書!D6</f>
        <v>〒</v>
      </c>
      <c r="C7" s="420"/>
      <c r="D7" s="420"/>
      <c r="E7" s="420"/>
      <c r="F7" s="420"/>
      <c r="G7" s="420"/>
    </row>
    <row r="8" spans="1:7" ht="28.4" customHeight="1">
      <c r="A8" s="412"/>
      <c r="B8" s="414">
        <f>交付要望書!D7</f>
        <v>0</v>
      </c>
      <c r="C8" s="414"/>
      <c r="D8" s="414"/>
      <c r="E8" s="414"/>
      <c r="F8" s="414"/>
      <c r="G8" s="414"/>
    </row>
    <row r="9" spans="1:7" ht="20.5" customHeight="1">
      <c r="A9" s="358" t="s">
        <v>39</v>
      </c>
      <c r="B9" s="409"/>
      <c r="C9" s="409"/>
      <c r="D9" s="409"/>
      <c r="E9" s="409"/>
      <c r="F9" s="357" t="s">
        <v>40</v>
      </c>
      <c r="G9" s="356"/>
    </row>
    <row r="10" spans="1:7" ht="26.9" customHeight="1">
      <c r="A10" s="406" t="s">
        <v>41</v>
      </c>
      <c r="B10" s="413" t="s">
        <v>42</v>
      </c>
      <c r="C10" s="413"/>
      <c r="D10" s="413" t="s">
        <v>37</v>
      </c>
      <c r="E10" s="413"/>
      <c r="F10" s="415" t="s">
        <v>43</v>
      </c>
      <c r="G10" s="416"/>
    </row>
    <row r="11" spans="1:7" ht="27" customHeight="1">
      <c r="A11" s="410"/>
      <c r="B11" s="404"/>
      <c r="C11" s="404"/>
      <c r="D11" s="405"/>
      <c r="E11" s="405"/>
      <c r="F11" s="404"/>
      <c r="G11" s="404"/>
    </row>
    <row r="12" spans="1:7" ht="27" customHeight="1">
      <c r="A12" s="410"/>
      <c r="B12" s="404"/>
      <c r="C12" s="404"/>
      <c r="D12" s="405"/>
      <c r="E12" s="405"/>
      <c r="F12" s="404"/>
      <c r="G12" s="404"/>
    </row>
    <row r="13" spans="1:7" ht="27" customHeight="1">
      <c r="A13" s="410"/>
      <c r="B13" s="404"/>
      <c r="C13" s="404"/>
      <c r="D13" s="405"/>
      <c r="E13" s="405"/>
      <c r="F13" s="404"/>
      <c r="G13" s="404"/>
    </row>
    <row r="14" spans="1:7" ht="27" customHeight="1">
      <c r="A14" s="410"/>
      <c r="B14" s="404"/>
      <c r="C14" s="404"/>
      <c r="D14" s="405"/>
      <c r="E14" s="405"/>
      <c r="F14" s="404"/>
      <c r="G14" s="404"/>
    </row>
    <row r="15" spans="1:7" ht="27" customHeight="1">
      <c r="A15" s="407"/>
      <c r="B15" s="404"/>
      <c r="C15" s="404"/>
      <c r="D15" s="405"/>
      <c r="E15" s="405"/>
      <c r="F15" s="404"/>
      <c r="G15" s="404"/>
    </row>
    <row r="16" spans="1:7" ht="27" customHeight="1">
      <c r="A16" s="411" t="s">
        <v>44</v>
      </c>
      <c r="B16" s="413" t="s">
        <v>42</v>
      </c>
      <c r="C16" s="413"/>
      <c r="D16" s="413" t="s">
        <v>37</v>
      </c>
      <c r="E16" s="413"/>
      <c r="F16" s="415" t="s">
        <v>43</v>
      </c>
      <c r="G16" s="416"/>
    </row>
    <row r="17" spans="1:7" ht="27" customHeight="1">
      <c r="A17" s="410"/>
      <c r="B17" s="404"/>
      <c r="C17" s="404"/>
      <c r="D17" s="405"/>
      <c r="E17" s="405"/>
      <c r="F17" s="404"/>
      <c r="G17" s="404"/>
    </row>
    <row r="18" spans="1:7" ht="27" customHeight="1">
      <c r="A18" s="410"/>
      <c r="B18" s="404"/>
      <c r="C18" s="404"/>
      <c r="D18" s="405"/>
      <c r="E18" s="405"/>
      <c r="F18" s="404"/>
      <c r="G18" s="404"/>
    </row>
    <row r="19" spans="1:7" ht="27" customHeight="1">
      <c r="A19" s="410"/>
      <c r="B19" s="404"/>
      <c r="C19" s="404"/>
      <c r="D19" s="405"/>
      <c r="E19" s="405"/>
      <c r="F19" s="404"/>
      <c r="G19" s="404"/>
    </row>
    <row r="20" spans="1:7" ht="27" customHeight="1">
      <c r="A20" s="410"/>
      <c r="B20" s="404"/>
      <c r="C20" s="404"/>
      <c r="D20" s="405"/>
      <c r="E20" s="405"/>
      <c r="F20" s="404"/>
      <c r="G20" s="404"/>
    </row>
    <row r="21" spans="1:7" ht="27" customHeight="1">
      <c r="A21" s="407"/>
      <c r="B21" s="404"/>
      <c r="C21" s="404"/>
      <c r="D21" s="405"/>
      <c r="E21" s="405"/>
      <c r="F21" s="404"/>
      <c r="G21" s="404"/>
    </row>
    <row r="22" spans="1:7" ht="27" customHeight="1">
      <c r="A22" s="411" t="s">
        <v>45</v>
      </c>
      <c r="B22" s="413" t="s">
        <v>46</v>
      </c>
      <c r="C22" s="413"/>
      <c r="D22" s="423" t="s">
        <v>47</v>
      </c>
      <c r="E22" s="423"/>
      <c r="F22" s="423"/>
      <c r="G22" s="423"/>
    </row>
    <row r="23" spans="1:7" ht="27" customHeight="1">
      <c r="A23" s="421"/>
      <c r="B23" s="404"/>
      <c r="C23" s="404"/>
      <c r="D23" s="404"/>
      <c r="E23" s="404"/>
      <c r="F23" s="404"/>
      <c r="G23" s="404"/>
    </row>
    <row r="24" spans="1:7" ht="27" customHeight="1">
      <c r="A24" s="421"/>
      <c r="B24" s="404"/>
      <c r="C24" s="404"/>
      <c r="D24" s="404"/>
      <c r="E24" s="404"/>
      <c r="F24" s="404"/>
      <c r="G24" s="404"/>
    </row>
    <row r="25" spans="1:7" ht="27" customHeight="1">
      <c r="A25" s="422"/>
      <c r="B25" s="404"/>
      <c r="C25" s="404"/>
      <c r="D25" s="404"/>
      <c r="E25" s="404"/>
      <c r="F25" s="404"/>
      <c r="G25" s="404"/>
    </row>
    <row r="26" spans="1:7" ht="20.149999999999999" customHeight="1">
      <c r="A26" s="228" t="s">
        <v>48</v>
      </c>
    </row>
    <row r="29" spans="1:7" ht="17.149999999999999" hidden="1" customHeight="1">
      <c r="A29" s="227" t="s">
        <v>49</v>
      </c>
    </row>
    <row r="30" spans="1:7" ht="17.149999999999999" hidden="1" customHeight="1">
      <c r="A30" s="227" t="s">
        <v>50</v>
      </c>
    </row>
    <row r="31" spans="1:7" ht="17.149999999999999" hidden="1" customHeight="1">
      <c r="A31" s="227" t="s">
        <v>51</v>
      </c>
    </row>
  </sheetData>
  <sheetProtection formatCells="0" formatColumns="0" formatRows="0" insertColumns="0" insertRows="0" insertHyperlinks="0" deleteColumns="0" deleteRows="0" sort="0" autoFilter="0" pivotTables="0"/>
  <mergeCells count="56">
    <mergeCell ref="B25:C25"/>
    <mergeCell ref="D25:G25"/>
    <mergeCell ref="A22:A25"/>
    <mergeCell ref="B22:C22"/>
    <mergeCell ref="D22:G22"/>
    <mergeCell ref="B23:C23"/>
    <mergeCell ref="D23:G23"/>
    <mergeCell ref="B24:C24"/>
    <mergeCell ref="D24:G24"/>
    <mergeCell ref="F20:G20"/>
    <mergeCell ref="F21:G21"/>
    <mergeCell ref="B12:C12"/>
    <mergeCell ref="D12:E12"/>
    <mergeCell ref="F12:G12"/>
    <mergeCell ref="B19:C19"/>
    <mergeCell ref="D19:E19"/>
    <mergeCell ref="F19:G19"/>
    <mergeCell ref="F13:G13"/>
    <mergeCell ref="B14:C14"/>
    <mergeCell ref="D14:E14"/>
    <mergeCell ref="D13:E13"/>
    <mergeCell ref="B20:C20"/>
    <mergeCell ref="D20:E20"/>
    <mergeCell ref="B21:C21"/>
    <mergeCell ref="D21:E21"/>
    <mergeCell ref="A2:G2"/>
    <mergeCell ref="F17:G17"/>
    <mergeCell ref="F18:G18"/>
    <mergeCell ref="B3:G3"/>
    <mergeCell ref="B4:G4"/>
    <mergeCell ref="D15:E15"/>
    <mergeCell ref="F14:G14"/>
    <mergeCell ref="F15:G15"/>
    <mergeCell ref="D16:E16"/>
    <mergeCell ref="F16:G16"/>
    <mergeCell ref="F11:G11"/>
    <mergeCell ref="B7:G7"/>
    <mergeCell ref="D17:E17"/>
    <mergeCell ref="B16:C16"/>
    <mergeCell ref="A16:A21"/>
    <mergeCell ref="B13:C13"/>
    <mergeCell ref="B18:C18"/>
    <mergeCell ref="D18:E18"/>
    <mergeCell ref="B15:C15"/>
    <mergeCell ref="B17:C17"/>
    <mergeCell ref="A5:A6"/>
    <mergeCell ref="B5:E6"/>
    <mergeCell ref="B9:E9"/>
    <mergeCell ref="A10:A15"/>
    <mergeCell ref="A7:A8"/>
    <mergeCell ref="B10:C10"/>
    <mergeCell ref="D10:E10"/>
    <mergeCell ref="B11:C11"/>
    <mergeCell ref="D11:E11"/>
    <mergeCell ref="B8:G8"/>
    <mergeCell ref="F10:G10"/>
  </mergeCells>
  <phoneticPr fontId="11"/>
  <printOptions horizontalCentered="1"/>
  <pageMargins left="0.7" right="0.7" top="0.75" bottom="0.75" header="0.3" footer="0.3"/>
  <pageSetup paperSize="9" scale="83" orientation="portrait" cellComments="asDisplayed"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3"/>
  <sheetViews>
    <sheetView view="pageBreakPreview" topLeftCell="A8" zoomScaleNormal="100" zoomScaleSheetLayoutView="100" workbookViewId="0">
      <selection activeCell="H21" sqref="H21"/>
    </sheetView>
  </sheetViews>
  <sheetFormatPr defaultColWidth="9" defaultRowHeight="12"/>
  <cols>
    <col min="1" max="1" width="12.5" style="7" customWidth="1"/>
    <col min="2" max="2" width="24.08203125" style="7" customWidth="1"/>
    <col min="3" max="3" width="9" style="7"/>
    <col min="4" max="4" width="17" style="7" customWidth="1"/>
    <col min="5" max="5" width="20" style="7" bestFit="1" customWidth="1"/>
    <col min="6" max="16384" width="9" style="7"/>
  </cols>
  <sheetData>
    <row r="1" spans="1:5" ht="19.399999999999999" customHeight="1">
      <c r="A1" s="440" t="s">
        <v>52</v>
      </c>
      <c r="B1" s="440"/>
      <c r="C1" s="440"/>
      <c r="D1" s="440"/>
      <c r="E1" s="440"/>
    </row>
    <row r="2" spans="1:5" ht="20">
      <c r="A2" s="443" t="s">
        <v>53</v>
      </c>
      <c r="B2" s="444"/>
      <c r="C2" s="444"/>
      <c r="D2" s="444"/>
      <c r="E2" s="444"/>
    </row>
    <row r="3" spans="1:5" ht="10.75" customHeight="1">
      <c r="A3" s="361"/>
      <c r="B3" s="362"/>
      <c r="C3" s="362"/>
      <c r="D3" s="362"/>
      <c r="E3" s="362"/>
    </row>
    <row r="4" spans="1:5">
      <c r="A4" s="7" t="s">
        <v>54</v>
      </c>
    </row>
    <row r="5" spans="1:5" ht="13">
      <c r="A5" s="230" t="s">
        <v>20</v>
      </c>
      <c r="B5" s="441"/>
      <c r="C5" s="442"/>
      <c r="D5" s="442"/>
      <c r="E5" s="442"/>
    </row>
    <row r="6" spans="1:5" ht="35.15" customHeight="1">
      <c r="A6" s="231" t="s">
        <v>55</v>
      </c>
      <c r="B6" s="428"/>
      <c r="C6" s="429"/>
      <c r="D6" s="429"/>
      <c r="E6" s="429"/>
    </row>
    <row r="7" spans="1:5" ht="24" customHeight="1">
      <c r="A7" s="231" t="s">
        <v>56</v>
      </c>
      <c r="B7" s="430"/>
      <c r="C7" s="431"/>
      <c r="D7" s="431"/>
      <c r="E7" s="431"/>
    </row>
    <row r="8" spans="1:5" ht="24" customHeight="1">
      <c r="A8" s="231" t="s">
        <v>57</v>
      </c>
      <c r="B8" s="430"/>
      <c r="C8" s="431"/>
      <c r="D8" s="431"/>
      <c r="E8" s="431"/>
    </row>
    <row r="9" spans="1:5" ht="24" customHeight="1">
      <c r="A9" s="445" t="s">
        <v>58</v>
      </c>
      <c r="B9" s="432"/>
      <c r="C9" s="433"/>
      <c r="D9" s="433"/>
      <c r="E9" s="433"/>
    </row>
    <row r="10" spans="1:5" ht="24" customHeight="1">
      <c r="A10" s="446"/>
      <c r="B10" s="447"/>
      <c r="C10" s="448"/>
      <c r="D10" s="448"/>
      <c r="E10" s="448"/>
    </row>
    <row r="11" spans="1:5" ht="24" customHeight="1">
      <c r="A11" s="349" t="s">
        <v>59</v>
      </c>
      <c r="B11" s="434"/>
      <c r="C11" s="435"/>
      <c r="D11" s="435"/>
      <c r="E11" s="436"/>
    </row>
    <row r="14" spans="1:5">
      <c r="A14" s="7" t="s">
        <v>60</v>
      </c>
      <c r="E14" s="354" t="s">
        <v>61</v>
      </c>
    </row>
    <row r="15" spans="1:5" ht="24" customHeight="1">
      <c r="A15" s="424" t="s">
        <v>62</v>
      </c>
      <c r="B15" s="437"/>
      <c r="C15" s="231" t="s">
        <v>63</v>
      </c>
      <c r="D15" s="226"/>
      <c r="E15" s="426"/>
    </row>
    <row r="16" spans="1:5" ht="24" customHeight="1">
      <c r="A16" s="425"/>
      <c r="B16" s="438"/>
      <c r="C16" s="232" t="s">
        <v>64</v>
      </c>
      <c r="D16" s="226"/>
      <c r="E16" s="427"/>
    </row>
    <row r="17" spans="1:5" ht="24" customHeight="1">
      <c r="A17" s="425"/>
      <c r="B17" s="439"/>
      <c r="C17" s="233" t="s">
        <v>65</v>
      </c>
      <c r="D17" s="226"/>
      <c r="E17" s="427"/>
    </row>
    <row r="18" spans="1:5" ht="24" customHeight="1">
      <c r="A18" s="424" t="s">
        <v>62</v>
      </c>
      <c r="B18" s="437"/>
      <c r="C18" s="231" t="s">
        <v>63</v>
      </c>
      <c r="D18" s="226"/>
      <c r="E18" s="426"/>
    </row>
    <row r="19" spans="1:5" ht="24" customHeight="1">
      <c r="A19" s="425"/>
      <c r="B19" s="438"/>
      <c r="C19" s="232" t="s">
        <v>64</v>
      </c>
      <c r="D19" s="226"/>
      <c r="E19" s="427"/>
    </row>
    <row r="20" spans="1:5" ht="24" customHeight="1">
      <c r="A20" s="425"/>
      <c r="B20" s="439"/>
      <c r="C20" s="233" t="s">
        <v>65</v>
      </c>
      <c r="D20" s="226"/>
      <c r="E20" s="427"/>
    </row>
    <row r="21" spans="1:5" ht="24" customHeight="1">
      <c r="A21" s="424" t="s">
        <v>62</v>
      </c>
      <c r="B21" s="437"/>
      <c r="C21" s="231" t="s">
        <v>63</v>
      </c>
      <c r="D21" s="226"/>
      <c r="E21" s="426"/>
    </row>
    <row r="22" spans="1:5" ht="24" customHeight="1">
      <c r="A22" s="425"/>
      <c r="B22" s="438"/>
      <c r="C22" s="232" t="s">
        <v>64</v>
      </c>
      <c r="D22" s="226"/>
      <c r="E22" s="427"/>
    </row>
    <row r="23" spans="1:5" ht="24" customHeight="1">
      <c r="A23" s="425"/>
      <c r="B23" s="439"/>
      <c r="C23" s="233" t="s">
        <v>65</v>
      </c>
      <c r="D23" s="226"/>
      <c r="E23" s="427"/>
    </row>
    <row r="24" spans="1:5" ht="24" customHeight="1">
      <c r="A24" s="424" t="s">
        <v>62</v>
      </c>
      <c r="B24" s="437"/>
      <c r="C24" s="231" t="s">
        <v>63</v>
      </c>
      <c r="D24" s="226"/>
      <c r="E24" s="426"/>
    </row>
    <row r="25" spans="1:5" ht="24" customHeight="1">
      <c r="A25" s="425"/>
      <c r="B25" s="438"/>
      <c r="C25" s="232" t="s">
        <v>64</v>
      </c>
      <c r="D25" s="226"/>
      <c r="E25" s="427"/>
    </row>
    <row r="26" spans="1:5" ht="24" customHeight="1">
      <c r="A26" s="425"/>
      <c r="B26" s="439"/>
      <c r="C26" s="233" t="s">
        <v>65</v>
      </c>
      <c r="D26" s="226"/>
      <c r="E26" s="427"/>
    </row>
    <row r="27" spans="1:5" ht="24" customHeight="1">
      <c r="A27" s="424" t="s">
        <v>62</v>
      </c>
      <c r="B27" s="437"/>
      <c r="C27" s="231" t="s">
        <v>63</v>
      </c>
      <c r="D27" s="226"/>
      <c r="E27" s="426"/>
    </row>
    <row r="28" spans="1:5" ht="24" customHeight="1">
      <c r="A28" s="425"/>
      <c r="B28" s="438"/>
      <c r="C28" s="232" t="s">
        <v>64</v>
      </c>
      <c r="D28" s="226"/>
      <c r="E28" s="427"/>
    </row>
    <row r="29" spans="1:5" ht="24" customHeight="1">
      <c r="A29" s="425"/>
      <c r="B29" s="439"/>
      <c r="C29" s="233" t="s">
        <v>65</v>
      </c>
      <c r="D29" s="226"/>
      <c r="E29" s="427"/>
    </row>
    <row r="30" spans="1:5" ht="24" customHeight="1">
      <c r="A30" s="424" t="s">
        <v>62</v>
      </c>
      <c r="B30" s="426"/>
      <c r="C30" s="231" t="s">
        <v>63</v>
      </c>
      <c r="D30" s="226"/>
      <c r="E30" s="426"/>
    </row>
    <row r="31" spans="1:5" ht="24" customHeight="1">
      <c r="A31" s="425"/>
      <c r="B31" s="427"/>
      <c r="C31" s="232" t="s">
        <v>64</v>
      </c>
      <c r="D31" s="226"/>
      <c r="E31" s="427"/>
    </row>
    <row r="32" spans="1:5" ht="24" customHeight="1">
      <c r="A32" s="425"/>
      <c r="B32" s="427"/>
      <c r="C32" s="233" t="s">
        <v>65</v>
      </c>
      <c r="D32" s="226"/>
      <c r="E32" s="427"/>
    </row>
    <row r="33" spans="1:1" ht="24" customHeight="1">
      <c r="A33" s="287"/>
    </row>
  </sheetData>
  <mergeCells count="28">
    <mergeCell ref="E18:E20"/>
    <mergeCell ref="A21:A23"/>
    <mergeCell ref="B21:B23"/>
    <mergeCell ref="E21:E23"/>
    <mergeCell ref="A1:E1"/>
    <mergeCell ref="B5:E5"/>
    <mergeCell ref="A15:A17"/>
    <mergeCell ref="B15:B17"/>
    <mergeCell ref="E15:E17"/>
    <mergeCell ref="A2:E2"/>
    <mergeCell ref="A9:A10"/>
    <mergeCell ref="B10:E10"/>
    <mergeCell ref="A30:A32"/>
    <mergeCell ref="B30:B32"/>
    <mergeCell ref="E30:E32"/>
    <mergeCell ref="B6:E6"/>
    <mergeCell ref="B7:E7"/>
    <mergeCell ref="B8:E8"/>
    <mergeCell ref="B9:E9"/>
    <mergeCell ref="B11:E11"/>
    <mergeCell ref="A24:A26"/>
    <mergeCell ref="B24:B26"/>
    <mergeCell ref="E24:E26"/>
    <mergeCell ref="A27:A29"/>
    <mergeCell ref="B27:B29"/>
    <mergeCell ref="E27:E29"/>
    <mergeCell ref="A18:A20"/>
    <mergeCell ref="B18:B20"/>
  </mergeCells>
  <phoneticPr fontId="11"/>
  <printOptions horizontalCentered="1"/>
  <pageMargins left="0.7" right="0.7" top="0.75" bottom="0.75" header="0.3" footer="0.3"/>
  <pageSetup paperSize="9" scale="96" orientation="portrait"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3108520F-5F9C-4CE5-A1D5-C29F96FAE4F5}">
          <x14:formula1>
            <xm:f>リスト!$A$14:$A$21</xm:f>
          </x14:formula1>
          <xm:sqref>D16 D19 D22 D25 D28 D31 B8:E8</xm:sqref>
        </x14:dataValidation>
        <x14:dataValidation type="list" allowBlank="1" showInputMessage="1" showErrorMessage="1" xr:uid="{C84EE650-64A9-49C2-A1BA-D1F1CE2EDAFB}">
          <x14:formula1>
            <xm:f>リスト!$A$29:$A$30</xm:f>
          </x14:formula1>
          <xm:sqref>B11:E11</xm:sqref>
        </x14:dataValidation>
        <x14:dataValidation type="list" allowBlank="1" showInputMessage="1" showErrorMessage="1" xr:uid="{37828D0D-3B35-482D-9C19-1D3D2009E045}">
          <x14:formula1>
            <xm:f>リスト!$A$24:$A$26</xm:f>
          </x14:formula1>
          <xm:sqref>B9:E9 D17 D32 D29 D26 D23 D20</xm:sqref>
        </x14:dataValidation>
        <x14:dataValidation type="list" allowBlank="1" showInputMessage="1" showErrorMessage="1" xr:uid="{272E663F-8754-41EE-9353-27F706052D9C}">
          <x14:formula1>
            <xm:f>リスト!$A$10:$A$12</xm:f>
          </x14:formula1>
          <xm:sqref>D15 D18 D21 D24 D27 D30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296A7-615D-498E-B8E6-A96CE7B56E4C}">
  <dimension ref="A1:K36"/>
  <sheetViews>
    <sheetView view="pageBreakPreview" zoomScaleNormal="100" zoomScaleSheetLayoutView="100" workbookViewId="0">
      <selection activeCell="C25" sqref="C25:E25"/>
    </sheetView>
  </sheetViews>
  <sheetFormatPr defaultColWidth="8.08203125" defaultRowHeight="18"/>
  <cols>
    <col min="1" max="1" width="5.33203125" style="109" customWidth="1"/>
    <col min="2" max="2" width="7.83203125" style="109" customWidth="1"/>
    <col min="3" max="3" width="4.08203125" style="109" customWidth="1"/>
    <col min="4" max="5" width="8" style="109" customWidth="1"/>
    <col min="6" max="10" width="11.5" style="109" customWidth="1"/>
    <col min="11" max="11" width="7.83203125" style="109" customWidth="1"/>
    <col min="12" max="32" width="2.33203125" style="109" customWidth="1"/>
    <col min="33" max="256" width="8.08203125" style="109"/>
    <col min="257" max="258" width="5.33203125" style="109" customWidth="1"/>
    <col min="259" max="259" width="4.08203125" style="109" customWidth="1"/>
    <col min="260" max="261" width="8" style="109" customWidth="1"/>
    <col min="262" max="266" width="11.5" style="109" customWidth="1"/>
    <col min="267" max="267" width="7.83203125" style="109" customWidth="1"/>
    <col min="268" max="288" width="2.33203125" style="109" customWidth="1"/>
    <col min="289" max="512" width="8.08203125" style="109"/>
    <col min="513" max="514" width="5.33203125" style="109" customWidth="1"/>
    <col min="515" max="515" width="4.08203125" style="109" customWidth="1"/>
    <col min="516" max="517" width="8" style="109" customWidth="1"/>
    <col min="518" max="522" width="11.5" style="109" customWidth="1"/>
    <col min="523" max="523" width="7.83203125" style="109" customWidth="1"/>
    <col min="524" max="544" width="2.33203125" style="109" customWidth="1"/>
    <col min="545" max="768" width="8.08203125" style="109"/>
    <col min="769" max="770" width="5.33203125" style="109" customWidth="1"/>
    <col min="771" max="771" width="4.08203125" style="109" customWidth="1"/>
    <col min="772" max="773" width="8" style="109" customWidth="1"/>
    <col min="774" max="778" width="11.5" style="109" customWidth="1"/>
    <col min="779" max="779" width="7.83203125" style="109" customWidth="1"/>
    <col min="780" max="800" width="2.33203125" style="109" customWidth="1"/>
    <col min="801" max="1024" width="8.08203125" style="109"/>
    <col min="1025" max="1026" width="5.33203125" style="109" customWidth="1"/>
    <col min="1027" max="1027" width="4.08203125" style="109" customWidth="1"/>
    <col min="1028" max="1029" width="8" style="109" customWidth="1"/>
    <col min="1030" max="1034" width="11.5" style="109" customWidth="1"/>
    <col min="1035" max="1035" width="7.83203125" style="109" customWidth="1"/>
    <col min="1036" max="1056" width="2.33203125" style="109" customWidth="1"/>
    <col min="1057" max="1280" width="8.08203125" style="109"/>
    <col min="1281" max="1282" width="5.33203125" style="109" customWidth="1"/>
    <col min="1283" max="1283" width="4.08203125" style="109" customWidth="1"/>
    <col min="1284" max="1285" width="8" style="109" customWidth="1"/>
    <col min="1286" max="1290" width="11.5" style="109" customWidth="1"/>
    <col min="1291" max="1291" width="7.83203125" style="109" customWidth="1"/>
    <col min="1292" max="1312" width="2.33203125" style="109" customWidth="1"/>
    <col min="1313" max="1536" width="8.08203125" style="109"/>
    <col min="1537" max="1538" width="5.33203125" style="109" customWidth="1"/>
    <col min="1539" max="1539" width="4.08203125" style="109" customWidth="1"/>
    <col min="1540" max="1541" width="8" style="109" customWidth="1"/>
    <col min="1542" max="1546" width="11.5" style="109" customWidth="1"/>
    <col min="1547" max="1547" width="7.83203125" style="109" customWidth="1"/>
    <col min="1548" max="1568" width="2.33203125" style="109" customWidth="1"/>
    <col min="1569" max="1792" width="8.08203125" style="109"/>
    <col min="1793" max="1794" width="5.33203125" style="109" customWidth="1"/>
    <col min="1795" max="1795" width="4.08203125" style="109" customWidth="1"/>
    <col min="1796" max="1797" width="8" style="109" customWidth="1"/>
    <col min="1798" max="1802" width="11.5" style="109" customWidth="1"/>
    <col min="1803" max="1803" width="7.83203125" style="109" customWidth="1"/>
    <col min="1804" max="1824" width="2.33203125" style="109" customWidth="1"/>
    <col min="1825" max="2048" width="8.08203125" style="109"/>
    <col min="2049" max="2050" width="5.33203125" style="109" customWidth="1"/>
    <col min="2051" max="2051" width="4.08203125" style="109" customWidth="1"/>
    <col min="2052" max="2053" width="8" style="109" customWidth="1"/>
    <col min="2054" max="2058" width="11.5" style="109" customWidth="1"/>
    <col min="2059" max="2059" width="7.83203125" style="109" customWidth="1"/>
    <col min="2060" max="2080" width="2.33203125" style="109" customWidth="1"/>
    <col min="2081" max="2304" width="8.08203125" style="109"/>
    <col min="2305" max="2306" width="5.33203125" style="109" customWidth="1"/>
    <col min="2307" max="2307" width="4.08203125" style="109" customWidth="1"/>
    <col min="2308" max="2309" width="8" style="109" customWidth="1"/>
    <col min="2310" max="2314" width="11.5" style="109" customWidth="1"/>
    <col min="2315" max="2315" width="7.83203125" style="109" customWidth="1"/>
    <col min="2316" max="2336" width="2.33203125" style="109" customWidth="1"/>
    <col min="2337" max="2560" width="8.08203125" style="109"/>
    <col min="2561" max="2562" width="5.33203125" style="109" customWidth="1"/>
    <col min="2563" max="2563" width="4.08203125" style="109" customWidth="1"/>
    <col min="2564" max="2565" width="8" style="109" customWidth="1"/>
    <col min="2566" max="2570" width="11.5" style="109" customWidth="1"/>
    <col min="2571" max="2571" width="7.83203125" style="109" customWidth="1"/>
    <col min="2572" max="2592" width="2.33203125" style="109" customWidth="1"/>
    <col min="2593" max="2816" width="8.08203125" style="109"/>
    <col min="2817" max="2818" width="5.33203125" style="109" customWidth="1"/>
    <col min="2819" max="2819" width="4.08203125" style="109" customWidth="1"/>
    <col min="2820" max="2821" width="8" style="109" customWidth="1"/>
    <col min="2822" max="2826" width="11.5" style="109" customWidth="1"/>
    <col min="2827" max="2827" width="7.83203125" style="109" customWidth="1"/>
    <col min="2828" max="2848" width="2.33203125" style="109" customWidth="1"/>
    <col min="2849" max="3072" width="8.08203125" style="109"/>
    <col min="3073" max="3074" width="5.33203125" style="109" customWidth="1"/>
    <col min="3075" max="3075" width="4.08203125" style="109" customWidth="1"/>
    <col min="3076" max="3077" width="8" style="109" customWidth="1"/>
    <col min="3078" max="3082" width="11.5" style="109" customWidth="1"/>
    <col min="3083" max="3083" width="7.83203125" style="109" customWidth="1"/>
    <col min="3084" max="3104" width="2.33203125" style="109" customWidth="1"/>
    <col min="3105" max="3328" width="8.08203125" style="109"/>
    <col min="3329" max="3330" width="5.33203125" style="109" customWidth="1"/>
    <col min="3331" max="3331" width="4.08203125" style="109" customWidth="1"/>
    <col min="3332" max="3333" width="8" style="109" customWidth="1"/>
    <col min="3334" max="3338" width="11.5" style="109" customWidth="1"/>
    <col min="3339" max="3339" width="7.83203125" style="109" customWidth="1"/>
    <col min="3340" max="3360" width="2.33203125" style="109" customWidth="1"/>
    <col min="3361" max="3584" width="8.08203125" style="109"/>
    <col min="3585" max="3586" width="5.33203125" style="109" customWidth="1"/>
    <col min="3587" max="3587" width="4.08203125" style="109" customWidth="1"/>
    <col min="3588" max="3589" width="8" style="109" customWidth="1"/>
    <col min="3590" max="3594" width="11.5" style="109" customWidth="1"/>
    <col min="3595" max="3595" width="7.83203125" style="109" customWidth="1"/>
    <col min="3596" max="3616" width="2.33203125" style="109" customWidth="1"/>
    <col min="3617" max="3840" width="8.08203125" style="109"/>
    <col min="3841" max="3842" width="5.33203125" style="109" customWidth="1"/>
    <col min="3843" max="3843" width="4.08203125" style="109" customWidth="1"/>
    <col min="3844" max="3845" width="8" style="109" customWidth="1"/>
    <col min="3846" max="3850" width="11.5" style="109" customWidth="1"/>
    <col min="3851" max="3851" width="7.83203125" style="109" customWidth="1"/>
    <col min="3852" max="3872" width="2.33203125" style="109" customWidth="1"/>
    <col min="3873" max="4096" width="8.08203125" style="109"/>
    <col min="4097" max="4098" width="5.33203125" style="109" customWidth="1"/>
    <col min="4099" max="4099" width="4.08203125" style="109" customWidth="1"/>
    <col min="4100" max="4101" width="8" style="109" customWidth="1"/>
    <col min="4102" max="4106" width="11.5" style="109" customWidth="1"/>
    <col min="4107" max="4107" width="7.83203125" style="109" customWidth="1"/>
    <col min="4108" max="4128" width="2.33203125" style="109" customWidth="1"/>
    <col min="4129" max="4352" width="8.08203125" style="109"/>
    <col min="4353" max="4354" width="5.33203125" style="109" customWidth="1"/>
    <col min="4355" max="4355" width="4.08203125" style="109" customWidth="1"/>
    <col min="4356" max="4357" width="8" style="109" customWidth="1"/>
    <col min="4358" max="4362" width="11.5" style="109" customWidth="1"/>
    <col min="4363" max="4363" width="7.83203125" style="109" customWidth="1"/>
    <col min="4364" max="4384" width="2.33203125" style="109" customWidth="1"/>
    <col min="4385" max="4608" width="8.08203125" style="109"/>
    <col min="4609" max="4610" width="5.33203125" style="109" customWidth="1"/>
    <col min="4611" max="4611" width="4.08203125" style="109" customWidth="1"/>
    <col min="4612" max="4613" width="8" style="109" customWidth="1"/>
    <col min="4614" max="4618" width="11.5" style="109" customWidth="1"/>
    <col min="4619" max="4619" width="7.83203125" style="109" customWidth="1"/>
    <col min="4620" max="4640" width="2.33203125" style="109" customWidth="1"/>
    <col min="4641" max="4864" width="8.08203125" style="109"/>
    <col min="4865" max="4866" width="5.33203125" style="109" customWidth="1"/>
    <col min="4867" max="4867" width="4.08203125" style="109" customWidth="1"/>
    <col min="4868" max="4869" width="8" style="109" customWidth="1"/>
    <col min="4870" max="4874" width="11.5" style="109" customWidth="1"/>
    <col min="4875" max="4875" width="7.83203125" style="109" customWidth="1"/>
    <col min="4876" max="4896" width="2.33203125" style="109" customWidth="1"/>
    <col min="4897" max="5120" width="8.08203125" style="109"/>
    <col min="5121" max="5122" width="5.33203125" style="109" customWidth="1"/>
    <col min="5123" max="5123" width="4.08203125" style="109" customWidth="1"/>
    <col min="5124" max="5125" width="8" style="109" customWidth="1"/>
    <col min="5126" max="5130" width="11.5" style="109" customWidth="1"/>
    <col min="5131" max="5131" width="7.83203125" style="109" customWidth="1"/>
    <col min="5132" max="5152" width="2.33203125" style="109" customWidth="1"/>
    <col min="5153" max="5376" width="8.08203125" style="109"/>
    <col min="5377" max="5378" width="5.33203125" style="109" customWidth="1"/>
    <col min="5379" max="5379" width="4.08203125" style="109" customWidth="1"/>
    <col min="5380" max="5381" width="8" style="109" customWidth="1"/>
    <col min="5382" max="5386" width="11.5" style="109" customWidth="1"/>
    <col min="5387" max="5387" width="7.83203125" style="109" customWidth="1"/>
    <col min="5388" max="5408" width="2.33203125" style="109" customWidth="1"/>
    <col min="5409" max="5632" width="8.08203125" style="109"/>
    <col min="5633" max="5634" width="5.33203125" style="109" customWidth="1"/>
    <col min="5635" max="5635" width="4.08203125" style="109" customWidth="1"/>
    <col min="5636" max="5637" width="8" style="109" customWidth="1"/>
    <col min="5638" max="5642" width="11.5" style="109" customWidth="1"/>
    <col min="5643" max="5643" width="7.83203125" style="109" customWidth="1"/>
    <col min="5644" max="5664" width="2.33203125" style="109" customWidth="1"/>
    <col min="5665" max="5888" width="8.08203125" style="109"/>
    <col min="5889" max="5890" width="5.33203125" style="109" customWidth="1"/>
    <col min="5891" max="5891" width="4.08203125" style="109" customWidth="1"/>
    <col min="5892" max="5893" width="8" style="109" customWidth="1"/>
    <col min="5894" max="5898" width="11.5" style="109" customWidth="1"/>
    <col min="5899" max="5899" width="7.83203125" style="109" customWidth="1"/>
    <col min="5900" max="5920" width="2.33203125" style="109" customWidth="1"/>
    <col min="5921" max="6144" width="8.08203125" style="109"/>
    <col min="6145" max="6146" width="5.33203125" style="109" customWidth="1"/>
    <col min="6147" max="6147" width="4.08203125" style="109" customWidth="1"/>
    <col min="6148" max="6149" width="8" style="109" customWidth="1"/>
    <col min="6150" max="6154" width="11.5" style="109" customWidth="1"/>
    <col min="6155" max="6155" width="7.83203125" style="109" customWidth="1"/>
    <col min="6156" max="6176" width="2.33203125" style="109" customWidth="1"/>
    <col min="6177" max="6400" width="8.08203125" style="109"/>
    <col min="6401" max="6402" width="5.33203125" style="109" customWidth="1"/>
    <col min="6403" max="6403" width="4.08203125" style="109" customWidth="1"/>
    <col min="6404" max="6405" width="8" style="109" customWidth="1"/>
    <col min="6406" max="6410" width="11.5" style="109" customWidth="1"/>
    <col min="6411" max="6411" width="7.83203125" style="109" customWidth="1"/>
    <col min="6412" max="6432" width="2.33203125" style="109" customWidth="1"/>
    <col min="6433" max="6656" width="8.08203125" style="109"/>
    <col min="6657" max="6658" width="5.33203125" style="109" customWidth="1"/>
    <col min="6659" max="6659" width="4.08203125" style="109" customWidth="1"/>
    <col min="6660" max="6661" width="8" style="109" customWidth="1"/>
    <col min="6662" max="6666" width="11.5" style="109" customWidth="1"/>
    <col min="6667" max="6667" width="7.83203125" style="109" customWidth="1"/>
    <col min="6668" max="6688" width="2.33203125" style="109" customWidth="1"/>
    <col min="6689" max="6912" width="8.08203125" style="109"/>
    <col min="6913" max="6914" width="5.33203125" style="109" customWidth="1"/>
    <col min="6915" max="6915" width="4.08203125" style="109" customWidth="1"/>
    <col min="6916" max="6917" width="8" style="109" customWidth="1"/>
    <col min="6918" max="6922" width="11.5" style="109" customWidth="1"/>
    <col min="6923" max="6923" width="7.83203125" style="109" customWidth="1"/>
    <col min="6924" max="6944" width="2.33203125" style="109" customWidth="1"/>
    <col min="6945" max="7168" width="8.08203125" style="109"/>
    <col min="7169" max="7170" width="5.33203125" style="109" customWidth="1"/>
    <col min="7171" max="7171" width="4.08203125" style="109" customWidth="1"/>
    <col min="7172" max="7173" width="8" style="109" customWidth="1"/>
    <col min="7174" max="7178" width="11.5" style="109" customWidth="1"/>
    <col min="7179" max="7179" width="7.83203125" style="109" customWidth="1"/>
    <col min="7180" max="7200" width="2.33203125" style="109" customWidth="1"/>
    <col min="7201" max="7424" width="8.08203125" style="109"/>
    <col min="7425" max="7426" width="5.33203125" style="109" customWidth="1"/>
    <col min="7427" max="7427" width="4.08203125" style="109" customWidth="1"/>
    <col min="7428" max="7429" width="8" style="109" customWidth="1"/>
    <col min="7430" max="7434" width="11.5" style="109" customWidth="1"/>
    <col min="7435" max="7435" width="7.83203125" style="109" customWidth="1"/>
    <col min="7436" max="7456" width="2.33203125" style="109" customWidth="1"/>
    <col min="7457" max="7680" width="8.08203125" style="109"/>
    <col min="7681" max="7682" width="5.33203125" style="109" customWidth="1"/>
    <col min="7683" max="7683" width="4.08203125" style="109" customWidth="1"/>
    <col min="7684" max="7685" width="8" style="109" customWidth="1"/>
    <col min="7686" max="7690" width="11.5" style="109" customWidth="1"/>
    <col min="7691" max="7691" width="7.83203125" style="109" customWidth="1"/>
    <col min="7692" max="7712" width="2.33203125" style="109" customWidth="1"/>
    <col min="7713" max="7936" width="8.08203125" style="109"/>
    <col min="7937" max="7938" width="5.33203125" style="109" customWidth="1"/>
    <col min="7939" max="7939" width="4.08203125" style="109" customWidth="1"/>
    <col min="7940" max="7941" width="8" style="109" customWidth="1"/>
    <col min="7942" max="7946" width="11.5" style="109" customWidth="1"/>
    <col min="7947" max="7947" width="7.83203125" style="109" customWidth="1"/>
    <col min="7948" max="7968" width="2.33203125" style="109" customWidth="1"/>
    <col min="7969" max="8192" width="8.08203125" style="109"/>
    <col min="8193" max="8194" width="5.33203125" style="109" customWidth="1"/>
    <col min="8195" max="8195" width="4.08203125" style="109" customWidth="1"/>
    <col min="8196" max="8197" width="8" style="109" customWidth="1"/>
    <col min="8198" max="8202" width="11.5" style="109" customWidth="1"/>
    <col min="8203" max="8203" width="7.83203125" style="109" customWidth="1"/>
    <col min="8204" max="8224" width="2.33203125" style="109" customWidth="1"/>
    <col min="8225" max="8448" width="8.08203125" style="109"/>
    <col min="8449" max="8450" width="5.33203125" style="109" customWidth="1"/>
    <col min="8451" max="8451" width="4.08203125" style="109" customWidth="1"/>
    <col min="8452" max="8453" width="8" style="109" customWidth="1"/>
    <col min="8454" max="8458" width="11.5" style="109" customWidth="1"/>
    <col min="8459" max="8459" width="7.83203125" style="109" customWidth="1"/>
    <col min="8460" max="8480" width="2.33203125" style="109" customWidth="1"/>
    <col min="8481" max="8704" width="8.08203125" style="109"/>
    <col min="8705" max="8706" width="5.33203125" style="109" customWidth="1"/>
    <col min="8707" max="8707" width="4.08203125" style="109" customWidth="1"/>
    <col min="8708" max="8709" width="8" style="109" customWidth="1"/>
    <col min="8710" max="8714" width="11.5" style="109" customWidth="1"/>
    <col min="8715" max="8715" width="7.83203125" style="109" customWidth="1"/>
    <col min="8716" max="8736" width="2.33203125" style="109" customWidth="1"/>
    <col min="8737" max="8960" width="8.08203125" style="109"/>
    <col min="8961" max="8962" width="5.33203125" style="109" customWidth="1"/>
    <col min="8963" max="8963" width="4.08203125" style="109" customWidth="1"/>
    <col min="8964" max="8965" width="8" style="109" customWidth="1"/>
    <col min="8966" max="8970" width="11.5" style="109" customWidth="1"/>
    <col min="8971" max="8971" width="7.83203125" style="109" customWidth="1"/>
    <col min="8972" max="8992" width="2.33203125" style="109" customWidth="1"/>
    <col min="8993" max="9216" width="8.08203125" style="109"/>
    <col min="9217" max="9218" width="5.33203125" style="109" customWidth="1"/>
    <col min="9219" max="9219" width="4.08203125" style="109" customWidth="1"/>
    <col min="9220" max="9221" width="8" style="109" customWidth="1"/>
    <col min="9222" max="9226" width="11.5" style="109" customWidth="1"/>
    <col min="9227" max="9227" width="7.83203125" style="109" customWidth="1"/>
    <col min="9228" max="9248" width="2.33203125" style="109" customWidth="1"/>
    <col min="9249" max="9472" width="8.08203125" style="109"/>
    <col min="9473" max="9474" width="5.33203125" style="109" customWidth="1"/>
    <col min="9475" max="9475" width="4.08203125" style="109" customWidth="1"/>
    <col min="9476" max="9477" width="8" style="109" customWidth="1"/>
    <col min="9478" max="9482" width="11.5" style="109" customWidth="1"/>
    <col min="9483" max="9483" width="7.83203125" style="109" customWidth="1"/>
    <col min="9484" max="9504" width="2.33203125" style="109" customWidth="1"/>
    <col min="9505" max="9728" width="8.08203125" style="109"/>
    <col min="9729" max="9730" width="5.33203125" style="109" customWidth="1"/>
    <col min="9731" max="9731" width="4.08203125" style="109" customWidth="1"/>
    <col min="9732" max="9733" width="8" style="109" customWidth="1"/>
    <col min="9734" max="9738" width="11.5" style="109" customWidth="1"/>
    <col min="9739" max="9739" width="7.83203125" style="109" customWidth="1"/>
    <col min="9740" max="9760" width="2.33203125" style="109" customWidth="1"/>
    <col min="9761" max="9984" width="8.08203125" style="109"/>
    <col min="9985" max="9986" width="5.33203125" style="109" customWidth="1"/>
    <col min="9987" max="9987" width="4.08203125" style="109" customWidth="1"/>
    <col min="9988" max="9989" width="8" style="109" customWidth="1"/>
    <col min="9990" max="9994" width="11.5" style="109" customWidth="1"/>
    <col min="9995" max="9995" width="7.83203125" style="109" customWidth="1"/>
    <col min="9996" max="10016" width="2.33203125" style="109" customWidth="1"/>
    <col min="10017" max="10240" width="8.08203125" style="109"/>
    <col min="10241" max="10242" width="5.33203125" style="109" customWidth="1"/>
    <col min="10243" max="10243" width="4.08203125" style="109" customWidth="1"/>
    <col min="10244" max="10245" width="8" style="109" customWidth="1"/>
    <col min="10246" max="10250" width="11.5" style="109" customWidth="1"/>
    <col min="10251" max="10251" width="7.83203125" style="109" customWidth="1"/>
    <col min="10252" max="10272" width="2.33203125" style="109" customWidth="1"/>
    <col min="10273" max="10496" width="8.08203125" style="109"/>
    <col min="10497" max="10498" width="5.33203125" style="109" customWidth="1"/>
    <col min="10499" max="10499" width="4.08203125" style="109" customWidth="1"/>
    <col min="10500" max="10501" width="8" style="109" customWidth="1"/>
    <col min="10502" max="10506" width="11.5" style="109" customWidth="1"/>
    <col min="10507" max="10507" width="7.83203125" style="109" customWidth="1"/>
    <col min="10508" max="10528" width="2.33203125" style="109" customWidth="1"/>
    <col min="10529" max="10752" width="8.08203125" style="109"/>
    <col min="10753" max="10754" width="5.33203125" style="109" customWidth="1"/>
    <col min="10755" max="10755" width="4.08203125" style="109" customWidth="1"/>
    <col min="10756" max="10757" width="8" style="109" customWidth="1"/>
    <col min="10758" max="10762" width="11.5" style="109" customWidth="1"/>
    <col min="10763" max="10763" width="7.83203125" style="109" customWidth="1"/>
    <col min="10764" max="10784" width="2.33203125" style="109" customWidth="1"/>
    <col min="10785" max="11008" width="8.08203125" style="109"/>
    <col min="11009" max="11010" width="5.33203125" style="109" customWidth="1"/>
    <col min="11011" max="11011" width="4.08203125" style="109" customWidth="1"/>
    <col min="11012" max="11013" width="8" style="109" customWidth="1"/>
    <col min="11014" max="11018" width="11.5" style="109" customWidth="1"/>
    <col min="11019" max="11019" width="7.83203125" style="109" customWidth="1"/>
    <col min="11020" max="11040" width="2.33203125" style="109" customWidth="1"/>
    <col min="11041" max="11264" width="8.08203125" style="109"/>
    <col min="11265" max="11266" width="5.33203125" style="109" customWidth="1"/>
    <col min="11267" max="11267" width="4.08203125" style="109" customWidth="1"/>
    <col min="11268" max="11269" width="8" style="109" customWidth="1"/>
    <col min="11270" max="11274" width="11.5" style="109" customWidth="1"/>
    <col min="11275" max="11275" width="7.83203125" style="109" customWidth="1"/>
    <col min="11276" max="11296" width="2.33203125" style="109" customWidth="1"/>
    <col min="11297" max="11520" width="8.08203125" style="109"/>
    <col min="11521" max="11522" width="5.33203125" style="109" customWidth="1"/>
    <col min="11523" max="11523" width="4.08203125" style="109" customWidth="1"/>
    <col min="11524" max="11525" width="8" style="109" customWidth="1"/>
    <col min="11526" max="11530" width="11.5" style="109" customWidth="1"/>
    <col min="11531" max="11531" width="7.83203125" style="109" customWidth="1"/>
    <col min="11532" max="11552" width="2.33203125" style="109" customWidth="1"/>
    <col min="11553" max="11776" width="8.08203125" style="109"/>
    <col min="11777" max="11778" width="5.33203125" style="109" customWidth="1"/>
    <col min="11779" max="11779" width="4.08203125" style="109" customWidth="1"/>
    <col min="11780" max="11781" width="8" style="109" customWidth="1"/>
    <col min="11782" max="11786" width="11.5" style="109" customWidth="1"/>
    <col min="11787" max="11787" width="7.83203125" style="109" customWidth="1"/>
    <col min="11788" max="11808" width="2.33203125" style="109" customWidth="1"/>
    <col min="11809" max="12032" width="8.08203125" style="109"/>
    <col min="12033" max="12034" width="5.33203125" style="109" customWidth="1"/>
    <col min="12035" max="12035" width="4.08203125" style="109" customWidth="1"/>
    <col min="12036" max="12037" width="8" style="109" customWidth="1"/>
    <col min="12038" max="12042" width="11.5" style="109" customWidth="1"/>
    <col min="12043" max="12043" width="7.83203125" style="109" customWidth="1"/>
    <col min="12044" max="12064" width="2.33203125" style="109" customWidth="1"/>
    <col min="12065" max="12288" width="8.08203125" style="109"/>
    <col min="12289" max="12290" width="5.33203125" style="109" customWidth="1"/>
    <col min="12291" max="12291" width="4.08203125" style="109" customWidth="1"/>
    <col min="12292" max="12293" width="8" style="109" customWidth="1"/>
    <col min="12294" max="12298" width="11.5" style="109" customWidth="1"/>
    <col min="12299" max="12299" width="7.83203125" style="109" customWidth="1"/>
    <col min="12300" max="12320" width="2.33203125" style="109" customWidth="1"/>
    <col min="12321" max="12544" width="8.08203125" style="109"/>
    <col min="12545" max="12546" width="5.33203125" style="109" customWidth="1"/>
    <col min="12547" max="12547" width="4.08203125" style="109" customWidth="1"/>
    <col min="12548" max="12549" width="8" style="109" customWidth="1"/>
    <col min="12550" max="12554" width="11.5" style="109" customWidth="1"/>
    <col min="12555" max="12555" width="7.83203125" style="109" customWidth="1"/>
    <col min="12556" max="12576" width="2.33203125" style="109" customWidth="1"/>
    <col min="12577" max="12800" width="8.08203125" style="109"/>
    <col min="12801" max="12802" width="5.33203125" style="109" customWidth="1"/>
    <col min="12803" max="12803" width="4.08203125" style="109" customWidth="1"/>
    <col min="12804" max="12805" width="8" style="109" customWidth="1"/>
    <col min="12806" max="12810" width="11.5" style="109" customWidth="1"/>
    <col min="12811" max="12811" width="7.83203125" style="109" customWidth="1"/>
    <col min="12812" max="12832" width="2.33203125" style="109" customWidth="1"/>
    <col min="12833" max="13056" width="8.08203125" style="109"/>
    <col min="13057" max="13058" width="5.33203125" style="109" customWidth="1"/>
    <col min="13059" max="13059" width="4.08203125" style="109" customWidth="1"/>
    <col min="13060" max="13061" width="8" style="109" customWidth="1"/>
    <col min="13062" max="13066" width="11.5" style="109" customWidth="1"/>
    <col min="13067" max="13067" width="7.83203125" style="109" customWidth="1"/>
    <col min="13068" max="13088" width="2.33203125" style="109" customWidth="1"/>
    <col min="13089" max="13312" width="8.08203125" style="109"/>
    <col min="13313" max="13314" width="5.33203125" style="109" customWidth="1"/>
    <col min="13315" max="13315" width="4.08203125" style="109" customWidth="1"/>
    <col min="13316" max="13317" width="8" style="109" customWidth="1"/>
    <col min="13318" max="13322" width="11.5" style="109" customWidth="1"/>
    <col min="13323" max="13323" width="7.83203125" style="109" customWidth="1"/>
    <col min="13324" max="13344" width="2.33203125" style="109" customWidth="1"/>
    <col min="13345" max="13568" width="8.08203125" style="109"/>
    <col min="13569" max="13570" width="5.33203125" style="109" customWidth="1"/>
    <col min="13571" max="13571" width="4.08203125" style="109" customWidth="1"/>
    <col min="13572" max="13573" width="8" style="109" customWidth="1"/>
    <col min="13574" max="13578" width="11.5" style="109" customWidth="1"/>
    <col min="13579" max="13579" width="7.83203125" style="109" customWidth="1"/>
    <col min="13580" max="13600" width="2.33203125" style="109" customWidth="1"/>
    <col min="13601" max="13824" width="8.08203125" style="109"/>
    <col min="13825" max="13826" width="5.33203125" style="109" customWidth="1"/>
    <col min="13827" max="13827" width="4.08203125" style="109" customWidth="1"/>
    <col min="13828" max="13829" width="8" style="109" customWidth="1"/>
    <col min="13830" max="13834" width="11.5" style="109" customWidth="1"/>
    <col min="13835" max="13835" width="7.83203125" style="109" customWidth="1"/>
    <col min="13836" max="13856" width="2.33203125" style="109" customWidth="1"/>
    <col min="13857" max="14080" width="8.08203125" style="109"/>
    <col min="14081" max="14082" width="5.33203125" style="109" customWidth="1"/>
    <col min="14083" max="14083" width="4.08203125" style="109" customWidth="1"/>
    <col min="14084" max="14085" width="8" style="109" customWidth="1"/>
    <col min="14086" max="14090" width="11.5" style="109" customWidth="1"/>
    <col min="14091" max="14091" width="7.83203125" style="109" customWidth="1"/>
    <col min="14092" max="14112" width="2.33203125" style="109" customWidth="1"/>
    <col min="14113" max="14336" width="8.08203125" style="109"/>
    <col min="14337" max="14338" width="5.33203125" style="109" customWidth="1"/>
    <col min="14339" max="14339" width="4.08203125" style="109" customWidth="1"/>
    <col min="14340" max="14341" width="8" style="109" customWidth="1"/>
    <col min="14342" max="14346" width="11.5" style="109" customWidth="1"/>
    <col min="14347" max="14347" width="7.83203125" style="109" customWidth="1"/>
    <col min="14348" max="14368" width="2.33203125" style="109" customWidth="1"/>
    <col min="14369" max="14592" width="8.08203125" style="109"/>
    <col min="14593" max="14594" width="5.33203125" style="109" customWidth="1"/>
    <col min="14595" max="14595" width="4.08203125" style="109" customWidth="1"/>
    <col min="14596" max="14597" width="8" style="109" customWidth="1"/>
    <col min="14598" max="14602" width="11.5" style="109" customWidth="1"/>
    <col min="14603" max="14603" width="7.83203125" style="109" customWidth="1"/>
    <col min="14604" max="14624" width="2.33203125" style="109" customWidth="1"/>
    <col min="14625" max="14848" width="8.08203125" style="109"/>
    <col min="14849" max="14850" width="5.33203125" style="109" customWidth="1"/>
    <col min="14851" max="14851" width="4.08203125" style="109" customWidth="1"/>
    <col min="14852" max="14853" width="8" style="109" customWidth="1"/>
    <col min="14854" max="14858" width="11.5" style="109" customWidth="1"/>
    <col min="14859" max="14859" width="7.83203125" style="109" customWidth="1"/>
    <col min="14860" max="14880" width="2.33203125" style="109" customWidth="1"/>
    <col min="14881" max="15104" width="8.08203125" style="109"/>
    <col min="15105" max="15106" width="5.33203125" style="109" customWidth="1"/>
    <col min="15107" max="15107" width="4.08203125" style="109" customWidth="1"/>
    <col min="15108" max="15109" width="8" style="109" customWidth="1"/>
    <col min="15110" max="15114" width="11.5" style="109" customWidth="1"/>
    <col min="15115" max="15115" width="7.83203125" style="109" customWidth="1"/>
    <col min="15116" max="15136" width="2.33203125" style="109" customWidth="1"/>
    <col min="15137" max="15360" width="8.08203125" style="109"/>
    <col min="15361" max="15362" width="5.33203125" style="109" customWidth="1"/>
    <col min="15363" max="15363" width="4.08203125" style="109" customWidth="1"/>
    <col min="15364" max="15365" width="8" style="109" customWidth="1"/>
    <col min="15366" max="15370" width="11.5" style="109" customWidth="1"/>
    <col min="15371" max="15371" width="7.83203125" style="109" customWidth="1"/>
    <col min="15372" max="15392" width="2.33203125" style="109" customWidth="1"/>
    <col min="15393" max="15616" width="8.08203125" style="109"/>
    <col min="15617" max="15618" width="5.33203125" style="109" customWidth="1"/>
    <col min="15619" max="15619" width="4.08203125" style="109" customWidth="1"/>
    <col min="15620" max="15621" width="8" style="109" customWidth="1"/>
    <col min="15622" max="15626" width="11.5" style="109" customWidth="1"/>
    <col min="15627" max="15627" width="7.83203125" style="109" customWidth="1"/>
    <col min="15628" max="15648" width="2.33203125" style="109" customWidth="1"/>
    <col min="15649" max="15872" width="8.08203125" style="109"/>
    <col min="15873" max="15874" width="5.33203125" style="109" customWidth="1"/>
    <col min="15875" max="15875" width="4.08203125" style="109" customWidth="1"/>
    <col min="15876" max="15877" width="8" style="109" customWidth="1"/>
    <col min="15878" max="15882" width="11.5" style="109" customWidth="1"/>
    <col min="15883" max="15883" width="7.83203125" style="109" customWidth="1"/>
    <col min="15884" max="15904" width="2.33203125" style="109" customWidth="1"/>
    <col min="15905" max="16128" width="8.08203125" style="109"/>
    <col min="16129" max="16130" width="5.33203125" style="109" customWidth="1"/>
    <col min="16131" max="16131" width="4.08203125" style="109" customWidth="1"/>
    <col min="16132" max="16133" width="8" style="109" customWidth="1"/>
    <col min="16134" max="16138" width="11.5" style="109" customWidth="1"/>
    <col min="16139" max="16139" width="7.83203125" style="109" customWidth="1"/>
    <col min="16140" max="16160" width="2.33203125" style="109" customWidth="1"/>
    <col min="16161" max="16384" width="8.08203125" style="109"/>
  </cols>
  <sheetData>
    <row r="1" spans="1:11" s="108" customFormat="1" ht="46.75" customHeight="1">
      <c r="A1" s="449" t="s">
        <v>66</v>
      </c>
      <c r="B1" s="450"/>
      <c r="C1" s="450"/>
      <c r="D1" s="450"/>
      <c r="E1" s="450"/>
      <c r="F1" s="450"/>
      <c r="G1" s="450"/>
      <c r="H1" s="450"/>
      <c r="I1" s="450"/>
      <c r="J1" s="450"/>
      <c r="K1" s="450"/>
    </row>
    <row r="2" spans="1:11" ht="28.75" customHeight="1">
      <c r="A2" s="451" t="s">
        <v>67</v>
      </c>
      <c r="B2" s="443"/>
      <c r="C2" s="443"/>
      <c r="D2" s="443"/>
      <c r="E2" s="443"/>
      <c r="F2" s="443"/>
      <c r="G2" s="443"/>
      <c r="H2" s="443"/>
      <c r="I2" s="443"/>
      <c r="J2" s="443"/>
      <c r="K2" s="443"/>
    </row>
    <row r="3" spans="1:11" ht="18" customHeight="1">
      <c r="A3" s="424" t="s">
        <v>68</v>
      </c>
      <c r="B3" s="424"/>
      <c r="C3" s="452"/>
      <c r="D3" s="453"/>
      <c r="E3" s="453"/>
      <c r="F3" s="453"/>
      <c r="G3" s="453"/>
      <c r="H3" s="453"/>
      <c r="I3" s="453"/>
      <c r="J3" s="453"/>
      <c r="K3" s="453"/>
    </row>
    <row r="4" spans="1:11" ht="36" customHeight="1">
      <c r="A4" s="454" t="s">
        <v>69</v>
      </c>
      <c r="B4" s="454"/>
      <c r="C4" s="455"/>
      <c r="D4" s="455"/>
      <c r="E4" s="455"/>
      <c r="F4" s="455"/>
      <c r="G4" s="455"/>
      <c r="H4" s="455"/>
      <c r="I4" s="455"/>
      <c r="J4" s="455"/>
      <c r="K4" s="455"/>
    </row>
    <row r="5" spans="1:11" ht="36" customHeight="1">
      <c r="A5" s="454" t="s">
        <v>70</v>
      </c>
      <c r="B5" s="454"/>
      <c r="C5" s="456"/>
      <c r="D5" s="456"/>
      <c r="E5" s="456"/>
      <c r="F5" s="456"/>
      <c r="G5" s="456"/>
      <c r="H5" s="456"/>
      <c r="I5" s="456"/>
      <c r="J5" s="456"/>
      <c r="K5" s="456"/>
    </row>
    <row r="6" spans="1:11" ht="18" customHeight="1">
      <c r="A6" s="454"/>
      <c r="B6" s="454"/>
      <c r="C6" s="363"/>
      <c r="D6" s="457" t="s">
        <v>71</v>
      </c>
      <c r="E6" s="457"/>
      <c r="F6" s="453" t="s">
        <v>72</v>
      </c>
      <c r="G6" s="453"/>
      <c r="H6" s="453"/>
      <c r="I6" s="453"/>
      <c r="J6" s="453"/>
      <c r="K6" s="453"/>
    </row>
    <row r="7" spans="1:11" ht="18" customHeight="1">
      <c r="A7" s="454"/>
      <c r="B7" s="454"/>
      <c r="C7" s="364"/>
      <c r="D7" s="453" t="s">
        <v>73</v>
      </c>
      <c r="E7" s="453"/>
      <c r="F7" s="453" t="s">
        <v>72</v>
      </c>
      <c r="G7" s="453"/>
      <c r="H7" s="453"/>
      <c r="I7" s="453"/>
      <c r="J7" s="453"/>
      <c r="K7" s="453"/>
    </row>
    <row r="8" spans="1:11" ht="162" customHeight="1">
      <c r="A8" s="454" t="s">
        <v>74</v>
      </c>
      <c r="B8" s="454"/>
      <c r="C8" s="458"/>
      <c r="D8" s="459"/>
      <c r="E8" s="459"/>
      <c r="F8" s="459"/>
      <c r="G8" s="459"/>
      <c r="H8" s="459"/>
      <c r="I8" s="459"/>
      <c r="J8" s="459"/>
      <c r="K8" s="459"/>
    </row>
    <row r="9" spans="1:11" ht="18" customHeight="1">
      <c r="A9" s="460" t="s">
        <v>75</v>
      </c>
      <c r="B9" s="460"/>
      <c r="C9" s="460" t="s">
        <v>76</v>
      </c>
      <c r="D9" s="460"/>
      <c r="E9" s="460"/>
      <c r="F9" s="460" t="s">
        <v>77</v>
      </c>
      <c r="G9" s="460"/>
      <c r="H9" s="460"/>
      <c r="I9" s="460"/>
      <c r="J9" s="460"/>
      <c r="K9" s="460"/>
    </row>
    <row r="10" spans="1:11" ht="18" customHeight="1">
      <c r="A10" s="460"/>
      <c r="B10" s="460"/>
      <c r="C10" s="461" t="s">
        <v>78</v>
      </c>
      <c r="D10" s="461"/>
      <c r="E10" s="461"/>
      <c r="F10" s="457"/>
      <c r="G10" s="457"/>
      <c r="H10" s="457"/>
      <c r="I10" s="457"/>
      <c r="J10" s="457"/>
      <c r="K10" s="457"/>
    </row>
    <row r="11" spans="1:11" ht="18" customHeight="1">
      <c r="A11" s="460"/>
      <c r="B11" s="460"/>
      <c r="C11" s="462" t="s">
        <v>79</v>
      </c>
      <c r="D11" s="462"/>
      <c r="E11" s="462"/>
      <c r="F11" s="457"/>
      <c r="G11" s="457"/>
      <c r="H11" s="457"/>
      <c r="I11" s="457"/>
      <c r="J11" s="457"/>
      <c r="K11" s="457"/>
    </row>
    <row r="12" spans="1:11" ht="18" customHeight="1">
      <c r="A12" s="460"/>
      <c r="B12" s="460"/>
      <c r="C12" s="461" t="s">
        <v>78</v>
      </c>
      <c r="D12" s="461"/>
      <c r="E12" s="461"/>
      <c r="F12" s="457"/>
      <c r="G12" s="457"/>
      <c r="H12" s="457"/>
      <c r="I12" s="457"/>
      <c r="J12" s="457"/>
      <c r="K12" s="457"/>
    </row>
    <row r="13" spans="1:11" ht="18" customHeight="1">
      <c r="A13" s="460"/>
      <c r="B13" s="460"/>
      <c r="C13" s="462" t="s">
        <v>79</v>
      </c>
      <c r="D13" s="462"/>
      <c r="E13" s="462"/>
      <c r="F13" s="457"/>
      <c r="G13" s="457"/>
      <c r="H13" s="457"/>
      <c r="I13" s="457"/>
      <c r="J13" s="457"/>
      <c r="K13" s="457"/>
    </row>
    <row r="14" spans="1:11" ht="18" customHeight="1">
      <c r="A14" s="460"/>
      <c r="B14" s="460"/>
      <c r="C14" s="461" t="s">
        <v>78</v>
      </c>
      <c r="D14" s="461"/>
      <c r="E14" s="461"/>
      <c r="F14" s="463" t="s">
        <v>80</v>
      </c>
      <c r="G14" s="457"/>
      <c r="H14" s="457"/>
      <c r="I14" s="457"/>
      <c r="J14" s="457"/>
      <c r="K14" s="457"/>
    </row>
    <row r="15" spans="1:11" ht="18" customHeight="1">
      <c r="A15" s="460"/>
      <c r="B15" s="460"/>
      <c r="C15" s="462" t="s">
        <v>79</v>
      </c>
      <c r="D15" s="462"/>
      <c r="E15" s="462"/>
      <c r="F15" s="457"/>
      <c r="G15" s="457"/>
      <c r="H15" s="457"/>
      <c r="I15" s="457"/>
      <c r="J15" s="457"/>
      <c r="K15" s="457"/>
    </row>
    <row r="16" spans="1:11" ht="18" customHeight="1">
      <c r="A16" s="460"/>
      <c r="B16" s="460"/>
      <c r="C16" s="461" t="s">
        <v>78</v>
      </c>
      <c r="D16" s="461"/>
      <c r="E16" s="461"/>
      <c r="F16" s="457"/>
      <c r="G16" s="457"/>
      <c r="H16" s="457"/>
      <c r="I16" s="457"/>
      <c r="J16" s="457"/>
      <c r="K16" s="457"/>
    </row>
    <row r="17" spans="1:11" ht="18" customHeight="1">
      <c r="A17" s="460"/>
      <c r="B17" s="460"/>
      <c r="C17" s="462" t="s">
        <v>79</v>
      </c>
      <c r="D17" s="462"/>
      <c r="E17" s="462"/>
      <c r="F17" s="457"/>
      <c r="G17" s="457"/>
      <c r="H17" s="457"/>
      <c r="I17" s="457"/>
      <c r="J17" s="457"/>
      <c r="K17" s="457"/>
    </row>
    <row r="18" spans="1:11" ht="18" customHeight="1">
      <c r="A18" s="460"/>
      <c r="B18" s="460"/>
      <c r="C18" s="461" t="s">
        <v>78</v>
      </c>
      <c r="D18" s="461"/>
      <c r="E18" s="461"/>
      <c r="F18" s="457"/>
      <c r="G18" s="457"/>
      <c r="H18" s="457"/>
      <c r="I18" s="457"/>
      <c r="J18" s="457"/>
      <c r="K18" s="457"/>
    </row>
    <row r="19" spans="1:11" ht="18" customHeight="1">
      <c r="A19" s="460"/>
      <c r="B19" s="460"/>
      <c r="C19" s="462" t="s">
        <v>79</v>
      </c>
      <c r="D19" s="462"/>
      <c r="E19" s="462"/>
      <c r="F19" s="457"/>
      <c r="G19" s="457"/>
      <c r="H19" s="457"/>
      <c r="I19" s="457"/>
      <c r="J19" s="457"/>
      <c r="K19" s="457"/>
    </row>
    <row r="20" spans="1:11" ht="18" customHeight="1">
      <c r="A20" s="460"/>
      <c r="B20" s="460"/>
      <c r="C20" s="461" t="s">
        <v>78</v>
      </c>
      <c r="D20" s="461"/>
      <c r="E20" s="461"/>
      <c r="F20" s="457"/>
      <c r="G20" s="457"/>
      <c r="H20" s="457"/>
      <c r="I20" s="457"/>
      <c r="J20" s="457"/>
      <c r="K20" s="457"/>
    </row>
    <row r="21" spans="1:11" ht="18" customHeight="1">
      <c r="A21" s="460"/>
      <c r="B21" s="460"/>
      <c r="C21" s="462" t="s">
        <v>79</v>
      </c>
      <c r="D21" s="462"/>
      <c r="E21" s="462"/>
      <c r="F21" s="457"/>
      <c r="G21" s="457"/>
      <c r="H21" s="457"/>
      <c r="I21" s="457"/>
      <c r="J21" s="457"/>
      <c r="K21" s="457"/>
    </row>
    <row r="22" spans="1:11" ht="18" customHeight="1">
      <c r="A22" s="460"/>
      <c r="B22" s="460"/>
      <c r="C22" s="461" t="s">
        <v>78</v>
      </c>
      <c r="D22" s="461"/>
      <c r="E22" s="461"/>
      <c r="F22" s="457"/>
      <c r="G22" s="457"/>
      <c r="H22" s="457"/>
      <c r="I22" s="457"/>
      <c r="J22" s="457"/>
      <c r="K22" s="457"/>
    </row>
    <row r="23" spans="1:11" ht="18" customHeight="1">
      <c r="A23" s="460"/>
      <c r="B23" s="460"/>
      <c r="C23" s="462" t="s">
        <v>79</v>
      </c>
      <c r="D23" s="462"/>
      <c r="E23" s="462"/>
      <c r="F23" s="457"/>
      <c r="G23" s="457"/>
      <c r="H23" s="457"/>
      <c r="I23" s="457"/>
      <c r="J23" s="457"/>
      <c r="K23" s="457"/>
    </row>
    <row r="24" spans="1:11" ht="18" customHeight="1">
      <c r="A24" s="464" t="s">
        <v>81</v>
      </c>
      <c r="B24" s="464"/>
      <c r="C24" s="465" t="s">
        <v>82</v>
      </c>
      <c r="D24" s="465"/>
      <c r="E24" s="465"/>
      <c r="F24" s="465" t="s">
        <v>83</v>
      </c>
      <c r="G24" s="465"/>
      <c r="H24" s="465"/>
      <c r="I24" s="465" t="s">
        <v>84</v>
      </c>
      <c r="J24" s="465"/>
      <c r="K24" s="465"/>
    </row>
    <row r="25" spans="1:11" ht="18" customHeight="1">
      <c r="A25" s="464"/>
      <c r="B25" s="464"/>
      <c r="C25" s="466"/>
      <c r="D25" s="459"/>
      <c r="E25" s="459"/>
      <c r="F25" s="467"/>
      <c r="G25" s="465"/>
      <c r="H25" s="465"/>
      <c r="I25" s="467"/>
      <c r="J25" s="467"/>
      <c r="K25" s="467"/>
    </row>
    <row r="26" spans="1:11" ht="18" customHeight="1">
      <c r="A26" s="464"/>
      <c r="B26" s="464"/>
      <c r="C26" s="468"/>
      <c r="D26" s="468"/>
      <c r="E26" s="468"/>
      <c r="F26" s="465"/>
      <c r="G26" s="465"/>
      <c r="H26" s="465"/>
      <c r="I26" s="465"/>
      <c r="J26" s="465"/>
      <c r="K26" s="465"/>
    </row>
    <row r="27" spans="1:11" ht="18" customHeight="1">
      <c r="A27" s="464"/>
      <c r="B27" s="464"/>
      <c r="C27" s="468"/>
      <c r="D27" s="468"/>
      <c r="E27" s="468"/>
      <c r="F27" s="465"/>
      <c r="G27" s="465"/>
      <c r="H27" s="465"/>
      <c r="I27" s="465"/>
      <c r="J27" s="465"/>
      <c r="K27" s="465"/>
    </row>
    <row r="28" spans="1:11" ht="18" customHeight="1">
      <c r="A28" s="464"/>
      <c r="B28" s="464"/>
      <c r="C28" s="468"/>
      <c r="D28" s="468"/>
      <c r="E28" s="468"/>
      <c r="F28" s="465"/>
      <c r="G28" s="465"/>
      <c r="H28" s="465"/>
      <c r="I28" s="465"/>
      <c r="J28" s="465"/>
      <c r="K28" s="465"/>
    </row>
    <row r="29" spans="1:11" ht="18" customHeight="1">
      <c r="A29" s="464"/>
      <c r="B29" s="464"/>
      <c r="C29" s="468"/>
      <c r="D29" s="468"/>
      <c r="E29" s="468"/>
      <c r="F29" s="465"/>
      <c r="G29" s="465"/>
      <c r="H29" s="465"/>
      <c r="I29" s="465"/>
      <c r="J29" s="465"/>
      <c r="K29" s="465"/>
    </row>
    <row r="30" spans="1:11" ht="18" customHeight="1">
      <c r="A30" s="464"/>
      <c r="B30" s="464"/>
      <c r="C30" s="468"/>
      <c r="D30" s="468"/>
      <c r="E30" s="468"/>
      <c r="F30" s="465"/>
      <c r="G30" s="465"/>
      <c r="H30" s="465"/>
      <c r="I30" s="465"/>
      <c r="J30" s="465"/>
      <c r="K30" s="465"/>
    </row>
    <row r="31" spans="1:11" ht="18" customHeight="1">
      <c r="A31" s="464"/>
      <c r="B31" s="464"/>
      <c r="C31" s="468"/>
      <c r="D31" s="468"/>
      <c r="E31" s="468"/>
      <c r="F31" s="465"/>
      <c r="G31" s="465"/>
      <c r="H31" s="465"/>
      <c r="I31" s="465"/>
      <c r="J31" s="465"/>
      <c r="K31" s="465"/>
    </row>
    <row r="32" spans="1:11" ht="18" customHeight="1">
      <c r="A32" s="464"/>
      <c r="B32" s="464"/>
      <c r="C32" s="468"/>
      <c r="D32" s="468"/>
      <c r="E32" s="468"/>
      <c r="F32" s="465"/>
      <c r="G32" s="465"/>
      <c r="H32" s="465"/>
      <c r="I32" s="465"/>
      <c r="J32" s="465"/>
      <c r="K32" s="465"/>
    </row>
    <row r="33" spans="1:11" ht="18" customHeight="1">
      <c r="A33" s="464"/>
      <c r="B33" s="464"/>
      <c r="C33" s="468"/>
      <c r="D33" s="468"/>
      <c r="E33" s="468"/>
      <c r="F33" s="465"/>
      <c r="G33" s="465"/>
      <c r="H33" s="465"/>
      <c r="I33" s="465"/>
      <c r="J33" s="465"/>
      <c r="K33" s="465"/>
    </row>
    <row r="34" spans="1:11" ht="36" customHeight="1">
      <c r="A34" s="460" t="s">
        <v>85</v>
      </c>
      <c r="B34" s="460"/>
      <c r="C34" s="467"/>
      <c r="D34" s="465"/>
      <c r="E34" s="465"/>
      <c r="F34" s="465"/>
      <c r="G34" s="465"/>
      <c r="H34" s="465"/>
      <c r="I34" s="465"/>
      <c r="J34" s="465"/>
      <c r="K34" s="465"/>
    </row>
    <row r="35" spans="1:11" ht="18" customHeight="1">
      <c r="A35" s="124" t="s">
        <v>86</v>
      </c>
      <c r="B35" s="124"/>
      <c r="C35" s="124"/>
      <c r="D35" s="124"/>
      <c r="E35" s="124"/>
      <c r="F35" s="124"/>
      <c r="G35" s="124"/>
      <c r="H35" s="124"/>
      <c r="I35" s="124"/>
      <c r="J35" s="124"/>
      <c r="K35" s="124"/>
    </row>
    <row r="36" spans="1:11" ht="18" customHeight="1">
      <c r="A36" s="234" t="s">
        <v>87</v>
      </c>
      <c r="B36" s="234"/>
      <c r="C36" s="234"/>
      <c r="D36" s="234"/>
      <c r="E36" s="234"/>
      <c r="F36" s="234"/>
      <c r="G36" s="234"/>
      <c r="H36" s="234"/>
      <c r="I36" s="234"/>
      <c r="J36" s="234"/>
      <c r="K36" s="234"/>
    </row>
  </sheetData>
  <mergeCells count="71">
    <mergeCell ref="A34:B34"/>
    <mergeCell ref="C34:K34"/>
    <mergeCell ref="C32:E32"/>
    <mergeCell ref="F32:H32"/>
    <mergeCell ref="I32:K32"/>
    <mergeCell ref="C33:E33"/>
    <mergeCell ref="F33:H33"/>
    <mergeCell ref="I33:K33"/>
    <mergeCell ref="C30:E30"/>
    <mergeCell ref="F30:H30"/>
    <mergeCell ref="I30:K30"/>
    <mergeCell ref="C31:E31"/>
    <mergeCell ref="F31:H31"/>
    <mergeCell ref="I31:K31"/>
    <mergeCell ref="C28:E28"/>
    <mergeCell ref="F28:H28"/>
    <mergeCell ref="I28:K28"/>
    <mergeCell ref="C29:E29"/>
    <mergeCell ref="F29:H29"/>
    <mergeCell ref="I29:K29"/>
    <mergeCell ref="C22:E22"/>
    <mergeCell ref="F22:K23"/>
    <mergeCell ref="C23:E23"/>
    <mergeCell ref="A24:B33"/>
    <mergeCell ref="C24:E24"/>
    <mergeCell ref="F24:H24"/>
    <mergeCell ref="I24:K24"/>
    <mergeCell ref="C25:E25"/>
    <mergeCell ref="F25:H25"/>
    <mergeCell ref="I25:K25"/>
    <mergeCell ref="C26:E26"/>
    <mergeCell ref="F26:H26"/>
    <mergeCell ref="I26:K26"/>
    <mergeCell ref="C27:E27"/>
    <mergeCell ref="F27:H27"/>
    <mergeCell ref="I27:K27"/>
    <mergeCell ref="C17:E17"/>
    <mergeCell ref="C18:E18"/>
    <mergeCell ref="F18:K19"/>
    <mergeCell ref="C19:E19"/>
    <mergeCell ref="C20:E20"/>
    <mergeCell ref="F20:K21"/>
    <mergeCell ref="C21:E21"/>
    <mergeCell ref="A8:B8"/>
    <mergeCell ref="C8:K8"/>
    <mergeCell ref="A9:B23"/>
    <mergeCell ref="C9:E9"/>
    <mergeCell ref="F9:K9"/>
    <mergeCell ref="C10:E10"/>
    <mergeCell ref="F10:K11"/>
    <mergeCell ref="C11:E11"/>
    <mergeCell ref="C12:E12"/>
    <mergeCell ref="F12:K13"/>
    <mergeCell ref="C13:E13"/>
    <mergeCell ref="C14:E14"/>
    <mergeCell ref="F14:K15"/>
    <mergeCell ref="C15:E15"/>
    <mergeCell ref="C16:E16"/>
    <mergeCell ref="F16:K17"/>
    <mergeCell ref="A5:B7"/>
    <mergeCell ref="C5:K5"/>
    <mergeCell ref="D6:E6"/>
    <mergeCell ref="F6:K6"/>
    <mergeCell ref="D7:E7"/>
    <mergeCell ref="F7:K7"/>
    <mergeCell ref="A1:K1"/>
    <mergeCell ref="A2:K2"/>
    <mergeCell ref="A3:B3"/>
    <mergeCell ref="C3:K3"/>
    <mergeCell ref="A4:B4"/>
    <mergeCell ref="C4:K4"/>
  </mergeCells>
  <phoneticPr fontId="11"/>
  <dataValidations count="1">
    <dataValidation type="list" allowBlank="1" showInputMessage="1" showErrorMessage="1" sqref="C65530:C65533 IY65530:IY65533 SU65530:SU65533 ACQ65530:ACQ65533 AMM65530:AMM65533 AWI65530:AWI65533 BGE65530:BGE65533 BQA65530:BQA65533 BZW65530:BZW65533 CJS65530:CJS65533 CTO65530:CTO65533 DDK65530:DDK65533 DNG65530:DNG65533 DXC65530:DXC65533 EGY65530:EGY65533 EQU65530:EQU65533 FAQ65530:FAQ65533 FKM65530:FKM65533 FUI65530:FUI65533 GEE65530:GEE65533 GOA65530:GOA65533 GXW65530:GXW65533 HHS65530:HHS65533 HRO65530:HRO65533 IBK65530:IBK65533 ILG65530:ILG65533 IVC65530:IVC65533 JEY65530:JEY65533 JOU65530:JOU65533 JYQ65530:JYQ65533 KIM65530:KIM65533 KSI65530:KSI65533 LCE65530:LCE65533 LMA65530:LMA65533 LVW65530:LVW65533 MFS65530:MFS65533 MPO65530:MPO65533 MZK65530:MZK65533 NJG65530:NJG65533 NTC65530:NTC65533 OCY65530:OCY65533 OMU65530:OMU65533 OWQ65530:OWQ65533 PGM65530:PGM65533 PQI65530:PQI65533 QAE65530:QAE65533 QKA65530:QKA65533 QTW65530:QTW65533 RDS65530:RDS65533 RNO65530:RNO65533 RXK65530:RXK65533 SHG65530:SHG65533 SRC65530:SRC65533 TAY65530:TAY65533 TKU65530:TKU65533 TUQ65530:TUQ65533 UEM65530:UEM65533 UOI65530:UOI65533 UYE65530:UYE65533 VIA65530:VIA65533 VRW65530:VRW65533 WBS65530:WBS65533 WLO65530:WLO65533 WVK65530:WVK65533 C131066:C131069 IY131066:IY131069 SU131066:SU131069 ACQ131066:ACQ131069 AMM131066:AMM131069 AWI131066:AWI131069 BGE131066:BGE131069 BQA131066:BQA131069 BZW131066:BZW131069 CJS131066:CJS131069 CTO131066:CTO131069 DDK131066:DDK131069 DNG131066:DNG131069 DXC131066:DXC131069 EGY131066:EGY131069 EQU131066:EQU131069 FAQ131066:FAQ131069 FKM131066:FKM131069 FUI131066:FUI131069 GEE131066:GEE131069 GOA131066:GOA131069 GXW131066:GXW131069 HHS131066:HHS131069 HRO131066:HRO131069 IBK131066:IBK131069 ILG131066:ILG131069 IVC131066:IVC131069 JEY131066:JEY131069 JOU131066:JOU131069 JYQ131066:JYQ131069 KIM131066:KIM131069 KSI131066:KSI131069 LCE131066:LCE131069 LMA131066:LMA131069 LVW131066:LVW131069 MFS131066:MFS131069 MPO131066:MPO131069 MZK131066:MZK131069 NJG131066:NJG131069 NTC131066:NTC131069 OCY131066:OCY131069 OMU131066:OMU131069 OWQ131066:OWQ131069 PGM131066:PGM131069 PQI131066:PQI131069 QAE131066:QAE131069 QKA131066:QKA131069 QTW131066:QTW131069 RDS131066:RDS131069 RNO131066:RNO131069 RXK131066:RXK131069 SHG131066:SHG131069 SRC131066:SRC131069 TAY131066:TAY131069 TKU131066:TKU131069 TUQ131066:TUQ131069 UEM131066:UEM131069 UOI131066:UOI131069 UYE131066:UYE131069 VIA131066:VIA131069 VRW131066:VRW131069 WBS131066:WBS131069 WLO131066:WLO131069 WVK131066:WVK131069 C196602:C196605 IY196602:IY196605 SU196602:SU196605 ACQ196602:ACQ196605 AMM196602:AMM196605 AWI196602:AWI196605 BGE196602:BGE196605 BQA196602:BQA196605 BZW196602:BZW196605 CJS196602:CJS196605 CTO196602:CTO196605 DDK196602:DDK196605 DNG196602:DNG196605 DXC196602:DXC196605 EGY196602:EGY196605 EQU196602:EQU196605 FAQ196602:FAQ196605 FKM196602:FKM196605 FUI196602:FUI196605 GEE196602:GEE196605 GOA196602:GOA196605 GXW196602:GXW196605 HHS196602:HHS196605 HRO196602:HRO196605 IBK196602:IBK196605 ILG196602:ILG196605 IVC196602:IVC196605 JEY196602:JEY196605 JOU196602:JOU196605 JYQ196602:JYQ196605 KIM196602:KIM196605 KSI196602:KSI196605 LCE196602:LCE196605 LMA196602:LMA196605 LVW196602:LVW196605 MFS196602:MFS196605 MPO196602:MPO196605 MZK196602:MZK196605 NJG196602:NJG196605 NTC196602:NTC196605 OCY196602:OCY196605 OMU196602:OMU196605 OWQ196602:OWQ196605 PGM196602:PGM196605 PQI196602:PQI196605 QAE196602:QAE196605 QKA196602:QKA196605 QTW196602:QTW196605 RDS196602:RDS196605 RNO196602:RNO196605 RXK196602:RXK196605 SHG196602:SHG196605 SRC196602:SRC196605 TAY196602:TAY196605 TKU196602:TKU196605 TUQ196602:TUQ196605 UEM196602:UEM196605 UOI196602:UOI196605 UYE196602:UYE196605 VIA196602:VIA196605 VRW196602:VRW196605 WBS196602:WBS196605 WLO196602:WLO196605 WVK196602:WVK196605 C262138:C262141 IY262138:IY262141 SU262138:SU262141 ACQ262138:ACQ262141 AMM262138:AMM262141 AWI262138:AWI262141 BGE262138:BGE262141 BQA262138:BQA262141 BZW262138:BZW262141 CJS262138:CJS262141 CTO262138:CTO262141 DDK262138:DDK262141 DNG262138:DNG262141 DXC262138:DXC262141 EGY262138:EGY262141 EQU262138:EQU262141 FAQ262138:FAQ262141 FKM262138:FKM262141 FUI262138:FUI262141 GEE262138:GEE262141 GOA262138:GOA262141 GXW262138:GXW262141 HHS262138:HHS262141 HRO262138:HRO262141 IBK262138:IBK262141 ILG262138:ILG262141 IVC262138:IVC262141 JEY262138:JEY262141 JOU262138:JOU262141 JYQ262138:JYQ262141 KIM262138:KIM262141 KSI262138:KSI262141 LCE262138:LCE262141 LMA262138:LMA262141 LVW262138:LVW262141 MFS262138:MFS262141 MPO262138:MPO262141 MZK262138:MZK262141 NJG262138:NJG262141 NTC262138:NTC262141 OCY262138:OCY262141 OMU262138:OMU262141 OWQ262138:OWQ262141 PGM262138:PGM262141 PQI262138:PQI262141 QAE262138:QAE262141 QKA262138:QKA262141 QTW262138:QTW262141 RDS262138:RDS262141 RNO262138:RNO262141 RXK262138:RXK262141 SHG262138:SHG262141 SRC262138:SRC262141 TAY262138:TAY262141 TKU262138:TKU262141 TUQ262138:TUQ262141 UEM262138:UEM262141 UOI262138:UOI262141 UYE262138:UYE262141 VIA262138:VIA262141 VRW262138:VRW262141 WBS262138:WBS262141 WLO262138:WLO262141 WVK262138:WVK262141 C327674:C327677 IY327674:IY327677 SU327674:SU327677 ACQ327674:ACQ327677 AMM327674:AMM327677 AWI327674:AWI327677 BGE327674:BGE327677 BQA327674:BQA327677 BZW327674:BZW327677 CJS327674:CJS327677 CTO327674:CTO327677 DDK327674:DDK327677 DNG327674:DNG327677 DXC327674:DXC327677 EGY327674:EGY327677 EQU327674:EQU327677 FAQ327674:FAQ327677 FKM327674:FKM327677 FUI327674:FUI327677 GEE327674:GEE327677 GOA327674:GOA327677 GXW327674:GXW327677 HHS327674:HHS327677 HRO327674:HRO327677 IBK327674:IBK327677 ILG327674:ILG327677 IVC327674:IVC327677 JEY327674:JEY327677 JOU327674:JOU327677 JYQ327674:JYQ327677 KIM327674:KIM327677 KSI327674:KSI327677 LCE327674:LCE327677 LMA327674:LMA327677 LVW327674:LVW327677 MFS327674:MFS327677 MPO327674:MPO327677 MZK327674:MZK327677 NJG327674:NJG327677 NTC327674:NTC327677 OCY327674:OCY327677 OMU327674:OMU327677 OWQ327674:OWQ327677 PGM327674:PGM327677 PQI327674:PQI327677 QAE327674:QAE327677 QKA327674:QKA327677 QTW327674:QTW327677 RDS327674:RDS327677 RNO327674:RNO327677 RXK327674:RXK327677 SHG327674:SHG327677 SRC327674:SRC327677 TAY327674:TAY327677 TKU327674:TKU327677 TUQ327674:TUQ327677 UEM327674:UEM327677 UOI327674:UOI327677 UYE327674:UYE327677 VIA327674:VIA327677 VRW327674:VRW327677 WBS327674:WBS327677 WLO327674:WLO327677 WVK327674:WVK327677 C393210:C393213 IY393210:IY393213 SU393210:SU393213 ACQ393210:ACQ393213 AMM393210:AMM393213 AWI393210:AWI393213 BGE393210:BGE393213 BQA393210:BQA393213 BZW393210:BZW393213 CJS393210:CJS393213 CTO393210:CTO393213 DDK393210:DDK393213 DNG393210:DNG393213 DXC393210:DXC393213 EGY393210:EGY393213 EQU393210:EQU393213 FAQ393210:FAQ393213 FKM393210:FKM393213 FUI393210:FUI393213 GEE393210:GEE393213 GOA393210:GOA393213 GXW393210:GXW393213 HHS393210:HHS393213 HRO393210:HRO393213 IBK393210:IBK393213 ILG393210:ILG393213 IVC393210:IVC393213 JEY393210:JEY393213 JOU393210:JOU393213 JYQ393210:JYQ393213 KIM393210:KIM393213 KSI393210:KSI393213 LCE393210:LCE393213 LMA393210:LMA393213 LVW393210:LVW393213 MFS393210:MFS393213 MPO393210:MPO393213 MZK393210:MZK393213 NJG393210:NJG393213 NTC393210:NTC393213 OCY393210:OCY393213 OMU393210:OMU393213 OWQ393210:OWQ393213 PGM393210:PGM393213 PQI393210:PQI393213 QAE393210:QAE393213 QKA393210:QKA393213 QTW393210:QTW393213 RDS393210:RDS393213 RNO393210:RNO393213 RXK393210:RXK393213 SHG393210:SHG393213 SRC393210:SRC393213 TAY393210:TAY393213 TKU393210:TKU393213 TUQ393210:TUQ393213 UEM393210:UEM393213 UOI393210:UOI393213 UYE393210:UYE393213 VIA393210:VIA393213 VRW393210:VRW393213 WBS393210:WBS393213 WLO393210:WLO393213 WVK393210:WVK393213 C458746:C458749 IY458746:IY458749 SU458746:SU458749 ACQ458746:ACQ458749 AMM458746:AMM458749 AWI458746:AWI458749 BGE458746:BGE458749 BQA458746:BQA458749 BZW458746:BZW458749 CJS458746:CJS458749 CTO458746:CTO458749 DDK458746:DDK458749 DNG458746:DNG458749 DXC458746:DXC458749 EGY458746:EGY458749 EQU458746:EQU458749 FAQ458746:FAQ458749 FKM458746:FKM458749 FUI458746:FUI458749 GEE458746:GEE458749 GOA458746:GOA458749 GXW458746:GXW458749 HHS458746:HHS458749 HRO458746:HRO458749 IBK458746:IBK458749 ILG458746:ILG458749 IVC458746:IVC458749 JEY458746:JEY458749 JOU458746:JOU458749 JYQ458746:JYQ458749 KIM458746:KIM458749 KSI458746:KSI458749 LCE458746:LCE458749 LMA458746:LMA458749 LVW458746:LVW458749 MFS458746:MFS458749 MPO458746:MPO458749 MZK458746:MZK458749 NJG458746:NJG458749 NTC458746:NTC458749 OCY458746:OCY458749 OMU458746:OMU458749 OWQ458746:OWQ458749 PGM458746:PGM458749 PQI458746:PQI458749 QAE458746:QAE458749 QKA458746:QKA458749 QTW458746:QTW458749 RDS458746:RDS458749 RNO458746:RNO458749 RXK458746:RXK458749 SHG458746:SHG458749 SRC458746:SRC458749 TAY458746:TAY458749 TKU458746:TKU458749 TUQ458746:TUQ458749 UEM458746:UEM458749 UOI458746:UOI458749 UYE458746:UYE458749 VIA458746:VIA458749 VRW458746:VRW458749 WBS458746:WBS458749 WLO458746:WLO458749 WVK458746:WVK458749 C524282:C524285 IY524282:IY524285 SU524282:SU524285 ACQ524282:ACQ524285 AMM524282:AMM524285 AWI524282:AWI524285 BGE524282:BGE524285 BQA524282:BQA524285 BZW524282:BZW524285 CJS524282:CJS524285 CTO524282:CTO524285 DDK524282:DDK524285 DNG524282:DNG524285 DXC524282:DXC524285 EGY524282:EGY524285 EQU524282:EQU524285 FAQ524282:FAQ524285 FKM524282:FKM524285 FUI524282:FUI524285 GEE524282:GEE524285 GOA524282:GOA524285 GXW524282:GXW524285 HHS524282:HHS524285 HRO524282:HRO524285 IBK524282:IBK524285 ILG524282:ILG524285 IVC524282:IVC524285 JEY524282:JEY524285 JOU524282:JOU524285 JYQ524282:JYQ524285 KIM524282:KIM524285 KSI524282:KSI524285 LCE524282:LCE524285 LMA524282:LMA524285 LVW524282:LVW524285 MFS524282:MFS524285 MPO524282:MPO524285 MZK524282:MZK524285 NJG524282:NJG524285 NTC524282:NTC524285 OCY524282:OCY524285 OMU524282:OMU524285 OWQ524282:OWQ524285 PGM524282:PGM524285 PQI524282:PQI524285 QAE524282:QAE524285 QKA524282:QKA524285 QTW524282:QTW524285 RDS524282:RDS524285 RNO524282:RNO524285 RXK524282:RXK524285 SHG524282:SHG524285 SRC524282:SRC524285 TAY524282:TAY524285 TKU524282:TKU524285 TUQ524282:TUQ524285 UEM524282:UEM524285 UOI524282:UOI524285 UYE524282:UYE524285 VIA524282:VIA524285 VRW524282:VRW524285 WBS524282:WBS524285 WLO524282:WLO524285 WVK524282:WVK524285 C589818:C589821 IY589818:IY589821 SU589818:SU589821 ACQ589818:ACQ589821 AMM589818:AMM589821 AWI589818:AWI589821 BGE589818:BGE589821 BQA589818:BQA589821 BZW589818:BZW589821 CJS589818:CJS589821 CTO589818:CTO589821 DDK589818:DDK589821 DNG589818:DNG589821 DXC589818:DXC589821 EGY589818:EGY589821 EQU589818:EQU589821 FAQ589818:FAQ589821 FKM589818:FKM589821 FUI589818:FUI589821 GEE589818:GEE589821 GOA589818:GOA589821 GXW589818:GXW589821 HHS589818:HHS589821 HRO589818:HRO589821 IBK589818:IBK589821 ILG589818:ILG589821 IVC589818:IVC589821 JEY589818:JEY589821 JOU589818:JOU589821 JYQ589818:JYQ589821 KIM589818:KIM589821 KSI589818:KSI589821 LCE589818:LCE589821 LMA589818:LMA589821 LVW589818:LVW589821 MFS589818:MFS589821 MPO589818:MPO589821 MZK589818:MZK589821 NJG589818:NJG589821 NTC589818:NTC589821 OCY589818:OCY589821 OMU589818:OMU589821 OWQ589818:OWQ589821 PGM589818:PGM589821 PQI589818:PQI589821 QAE589818:QAE589821 QKA589818:QKA589821 QTW589818:QTW589821 RDS589818:RDS589821 RNO589818:RNO589821 RXK589818:RXK589821 SHG589818:SHG589821 SRC589818:SRC589821 TAY589818:TAY589821 TKU589818:TKU589821 TUQ589818:TUQ589821 UEM589818:UEM589821 UOI589818:UOI589821 UYE589818:UYE589821 VIA589818:VIA589821 VRW589818:VRW589821 WBS589818:WBS589821 WLO589818:WLO589821 WVK589818:WVK589821 C655354:C655357 IY655354:IY655357 SU655354:SU655357 ACQ655354:ACQ655357 AMM655354:AMM655357 AWI655354:AWI655357 BGE655354:BGE655357 BQA655354:BQA655357 BZW655354:BZW655357 CJS655354:CJS655357 CTO655354:CTO655357 DDK655354:DDK655357 DNG655354:DNG655357 DXC655354:DXC655357 EGY655354:EGY655357 EQU655354:EQU655357 FAQ655354:FAQ655357 FKM655354:FKM655357 FUI655354:FUI655357 GEE655354:GEE655357 GOA655354:GOA655357 GXW655354:GXW655357 HHS655354:HHS655357 HRO655354:HRO655357 IBK655354:IBK655357 ILG655354:ILG655357 IVC655354:IVC655357 JEY655354:JEY655357 JOU655354:JOU655357 JYQ655354:JYQ655357 KIM655354:KIM655357 KSI655354:KSI655357 LCE655354:LCE655357 LMA655354:LMA655357 LVW655354:LVW655357 MFS655354:MFS655357 MPO655354:MPO655357 MZK655354:MZK655357 NJG655354:NJG655357 NTC655354:NTC655357 OCY655354:OCY655357 OMU655354:OMU655357 OWQ655354:OWQ655357 PGM655354:PGM655357 PQI655354:PQI655357 QAE655354:QAE655357 QKA655354:QKA655357 QTW655354:QTW655357 RDS655354:RDS655357 RNO655354:RNO655357 RXK655354:RXK655357 SHG655354:SHG655357 SRC655354:SRC655357 TAY655354:TAY655357 TKU655354:TKU655357 TUQ655354:TUQ655357 UEM655354:UEM655357 UOI655354:UOI655357 UYE655354:UYE655357 VIA655354:VIA655357 VRW655354:VRW655357 WBS655354:WBS655357 WLO655354:WLO655357 WVK655354:WVK655357 C720890:C720893 IY720890:IY720893 SU720890:SU720893 ACQ720890:ACQ720893 AMM720890:AMM720893 AWI720890:AWI720893 BGE720890:BGE720893 BQA720890:BQA720893 BZW720890:BZW720893 CJS720890:CJS720893 CTO720890:CTO720893 DDK720890:DDK720893 DNG720890:DNG720893 DXC720890:DXC720893 EGY720890:EGY720893 EQU720890:EQU720893 FAQ720890:FAQ720893 FKM720890:FKM720893 FUI720890:FUI720893 GEE720890:GEE720893 GOA720890:GOA720893 GXW720890:GXW720893 HHS720890:HHS720893 HRO720890:HRO720893 IBK720890:IBK720893 ILG720890:ILG720893 IVC720890:IVC720893 JEY720890:JEY720893 JOU720890:JOU720893 JYQ720890:JYQ720893 KIM720890:KIM720893 KSI720890:KSI720893 LCE720890:LCE720893 LMA720890:LMA720893 LVW720890:LVW720893 MFS720890:MFS720893 MPO720890:MPO720893 MZK720890:MZK720893 NJG720890:NJG720893 NTC720890:NTC720893 OCY720890:OCY720893 OMU720890:OMU720893 OWQ720890:OWQ720893 PGM720890:PGM720893 PQI720890:PQI720893 QAE720890:QAE720893 QKA720890:QKA720893 QTW720890:QTW720893 RDS720890:RDS720893 RNO720890:RNO720893 RXK720890:RXK720893 SHG720890:SHG720893 SRC720890:SRC720893 TAY720890:TAY720893 TKU720890:TKU720893 TUQ720890:TUQ720893 UEM720890:UEM720893 UOI720890:UOI720893 UYE720890:UYE720893 VIA720890:VIA720893 VRW720890:VRW720893 WBS720890:WBS720893 WLO720890:WLO720893 WVK720890:WVK720893 C786426:C786429 IY786426:IY786429 SU786426:SU786429 ACQ786426:ACQ786429 AMM786426:AMM786429 AWI786426:AWI786429 BGE786426:BGE786429 BQA786426:BQA786429 BZW786426:BZW786429 CJS786426:CJS786429 CTO786426:CTO786429 DDK786426:DDK786429 DNG786426:DNG786429 DXC786426:DXC786429 EGY786426:EGY786429 EQU786426:EQU786429 FAQ786426:FAQ786429 FKM786426:FKM786429 FUI786426:FUI786429 GEE786426:GEE786429 GOA786426:GOA786429 GXW786426:GXW786429 HHS786426:HHS786429 HRO786426:HRO786429 IBK786426:IBK786429 ILG786426:ILG786429 IVC786426:IVC786429 JEY786426:JEY786429 JOU786426:JOU786429 JYQ786426:JYQ786429 KIM786426:KIM786429 KSI786426:KSI786429 LCE786426:LCE786429 LMA786426:LMA786429 LVW786426:LVW786429 MFS786426:MFS786429 MPO786426:MPO786429 MZK786426:MZK786429 NJG786426:NJG786429 NTC786426:NTC786429 OCY786426:OCY786429 OMU786426:OMU786429 OWQ786426:OWQ786429 PGM786426:PGM786429 PQI786426:PQI786429 QAE786426:QAE786429 QKA786426:QKA786429 QTW786426:QTW786429 RDS786426:RDS786429 RNO786426:RNO786429 RXK786426:RXK786429 SHG786426:SHG786429 SRC786426:SRC786429 TAY786426:TAY786429 TKU786426:TKU786429 TUQ786426:TUQ786429 UEM786426:UEM786429 UOI786426:UOI786429 UYE786426:UYE786429 VIA786426:VIA786429 VRW786426:VRW786429 WBS786426:WBS786429 WLO786426:WLO786429 WVK786426:WVK786429 C851962:C851965 IY851962:IY851965 SU851962:SU851965 ACQ851962:ACQ851965 AMM851962:AMM851965 AWI851962:AWI851965 BGE851962:BGE851965 BQA851962:BQA851965 BZW851962:BZW851965 CJS851962:CJS851965 CTO851962:CTO851965 DDK851962:DDK851965 DNG851962:DNG851965 DXC851962:DXC851965 EGY851962:EGY851965 EQU851962:EQU851965 FAQ851962:FAQ851965 FKM851962:FKM851965 FUI851962:FUI851965 GEE851962:GEE851965 GOA851962:GOA851965 GXW851962:GXW851965 HHS851962:HHS851965 HRO851962:HRO851965 IBK851962:IBK851965 ILG851962:ILG851965 IVC851962:IVC851965 JEY851962:JEY851965 JOU851962:JOU851965 JYQ851962:JYQ851965 KIM851962:KIM851965 KSI851962:KSI851965 LCE851962:LCE851965 LMA851962:LMA851965 LVW851962:LVW851965 MFS851962:MFS851965 MPO851962:MPO851965 MZK851962:MZK851965 NJG851962:NJG851965 NTC851962:NTC851965 OCY851962:OCY851965 OMU851962:OMU851965 OWQ851962:OWQ851965 PGM851962:PGM851965 PQI851962:PQI851965 QAE851962:QAE851965 QKA851962:QKA851965 QTW851962:QTW851965 RDS851962:RDS851965 RNO851962:RNO851965 RXK851962:RXK851965 SHG851962:SHG851965 SRC851962:SRC851965 TAY851962:TAY851965 TKU851962:TKU851965 TUQ851962:TUQ851965 UEM851962:UEM851965 UOI851962:UOI851965 UYE851962:UYE851965 VIA851962:VIA851965 VRW851962:VRW851965 WBS851962:WBS851965 WLO851962:WLO851965 WVK851962:WVK851965 C917498:C917501 IY917498:IY917501 SU917498:SU917501 ACQ917498:ACQ917501 AMM917498:AMM917501 AWI917498:AWI917501 BGE917498:BGE917501 BQA917498:BQA917501 BZW917498:BZW917501 CJS917498:CJS917501 CTO917498:CTO917501 DDK917498:DDK917501 DNG917498:DNG917501 DXC917498:DXC917501 EGY917498:EGY917501 EQU917498:EQU917501 FAQ917498:FAQ917501 FKM917498:FKM917501 FUI917498:FUI917501 GEE917498:GEE917501 GOA917498:GOA917501 GXW917498:GXW917501 HHS917498:HHS917501 HRO917498:HRO917501 IBK917498:IBK917501 ILG917498:ILG917501 IVC917498:IVC917501 JEY917498:JEY917501 JOU917498:JOU917501 JYQ917498:JYQ917501 KIM917498:KIM917501 KSI917498:KSI917501 LCE917498:LCE917501 LMA917498:LMA917501 LVW917498:LVW917501 MFS917498:MFS917501 MPO917498:MPO917501 MZK917498:MZK917501 NJG917498:NJG917501 NTC917498:NTC917501 OCY917498:OCY917501 OMU917498:OMU917501 OWQ917498:OWQ917501 PGM917498:PGM917501 PQI917498:PQI917501 QAE917498:QAE917501 QKA917498:QKA917501 QTW917498:QTW917501 RDS917498:RDS917501 RNO917498:RNO917501 RXK917498:RXK917501 SHG917498:SHG917501 SRC917498:SRC917501 TAY917498:TAY917501 TKU917498:TKU917501 TUQ917498:TUQ917501 UEM917498:UEM917501 UOI917498:UOI917501 UYE917498:UYE917501 VIA917498:VIA917501 VRW917498:VRW917501 WBS917498:WBS917501 WLO917498:WLO917501 WVK917498:WVK917501 C983034:C983037 IY983034:IY983037 SU983034:SU983037 ACQ983034:ACQ983037 AMM983034:AMM983037 AWI983034:AWI983037 BGE983034:BGE983037 BQA983034:BQA983037 BZW983034:BZW983037 CJS983034:CJS983037 CTO983034:CTO983037 DDK983034:DDK983037 DNG983034:DNG983037 DXC983034:DXC983037 EGY983034:EGY983037 EQU983034:EQU983037 FAQ983034:FAQ983037 FKM983034:FKM983037 FUI983034:FUI983037 GEE983034:GEE983037 GOA983034:GOA983037 GXW983034:GXW983037 HHS983034:HHS983037 HRO983034:HRO983037 IBK983034:IBK983037 ILG983034:ILG983037 IVC983034:IVC983037 JEY983034:JEY983037 JOU983034:JOU983037 JYQ983034:JYQ983037 KIM983034:KIM983037 KSI983034:KSI983037 LCE983034:LCE983037 LMA983034:LMA983037 LVW983034:LVW983037 MFS983034:MFS983037 MPO983034:MPO983037 MZK983034:MZK983037 NJG983034:NJG983037 NTC983034:NTC983037 OCY983034:OCY983037 OMU983034:OMU983037 OWQ983034:OWQ983037 PGM983034:PGM983037 PQI983034:PQI983037 QAE983034:QAE983037 QKA983034:QKA983037 QTW983034:QTW983037 RDS983034:RDS983037 RNO983034:RNO983037 RXK983034:RXK983037 SHG983034:SHG983037 SRC983034:SRC983037 TAY983034:TAY983037 TKU983034:TKU983037 TUQ983034:TUQ983037 UEM983034:UEM983037 UOI983034:UOI983037 UYE983034:UYE983037 VIA983034:VIA983037 VRW983034:VRW983037 WBS983034:WBS983037 WLO983034:WLO983037 WVK983034:WVK983037 WVK6:WVK7 WLO6:WLO7 WBS6:WBS7 VRW6:VRW7 VIA6:VIA7 UYE6:UYE7 UOI6:UOI7 UEM6:UEM7 TUQ6:TUQ7 TKU6:TKU7 TAY6:TAY7 SRC6:SRC7 SHG6:SHG7 RXK6:RXK7 RNO6:RNO7 RDS6:RDS7 QTW6:QTW7 QKA6:QKA7 QAE6:QAE7 PQI6:PQI7 PGM6:PGM7 OWQ6:OWQ7 OMU6:OMU7 OCY6:OCY7 NTC6:NTC7 NJG6:NJG7 MZK6:MZK7 MPO6:MPO7 MFS6:MFS7 LVW6:LVW7 LMA6:LMA7 LCE6:LCE7 KSI6:KSI7 KIM6:KIM7 JYQ6:JYQ7 JOU6:JOU7 JEY6:JEY7 IVC6:IVC7 ILG6:ILG7 IBK6:IBK7 HRO6:HRO7 HHS6:HHS7 GXW6:GXW7 GOA6:GOA7 GEE6:GEE7 FUI6:FUI7 FKM6:FKM7 FAQ6:FAQ7 EQU6:EQU7 EGY6:EGY7 DXC6:DXC7 DNG6:DNG7 DDK6:DDK7 CTO6:CTO7 CJS6:CJS7 BZW6:BZW7 BQA6:BQA7 BGE6:BGE7 AWI6:AWI7 AMM6:AMM7 ACQ6:ACQ7 SU6:SU7 IY6:IY7 C6:C7" xr:uid="{2FE9FC4D-AFD2-4343-8D91-9952C2A66618}">
      <formula1>"□,■"</formula1>
    </dataValidation>
  </dataValidations>
  <pageMargins left="0.70866141732283472" right="0.70866141732283472" top="0.74803149606299213" bottom="0.74803149606299213" header="0.31496062992125984" footer="0.31496062992125984"/>
  <pageSetup paperSize="9" scale="7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146A1-4957-4BF5-ADB2-950B9F9CBDD4}">
  <sheetPr>
    <pageSetUpPr fitToPage="1"/>
  </sheetPr>
  <dimension ref="A1:D17"/>
  <sheetViews>
    <sheetView view="pageBreakPreview" zoomScaleNormal="100" zoomScaleSheetLayoutView="100" workbookViewId="0">
      <selection activeCell="C11" sqref="C11"/>
    </sheetView>
  </sheetViews>
  <sheetFormatPr defaultColWidth="9" defaultRowHeight="12"/>
  <cols>
    <col min="1" max="1" width="15.58203125" style="289" customWidth="1"/>
    <col min="2" max="2" width="85.58203125" style="289" customWidth="1"/>
    <col min="3" max="3" width="78.58203125" style="289" customWidth="1"/>
    <col min="4" max="4" width="9" style="290"/>
    <col min="5" max="16384" width="9" style="289"/>
  </cols>
  <sheetData>
    <row r="1" spans="1:4" ht="24" customHeight="1">
      <c r="A1" s="469" t="s">
        <v>88</v>
      </c>
      <c r="B1" s="469"/>
    </row>
    <row r="2" spans="1:4" ht="24" customHeight="1">
      <c r="A2" s="470" t="s">
        <v>89</v>
      </c>
      <c r="B2" s="470"/>
    </row>
    <row r="3" spans="1:4" ht="27.65" customHeight="1">
      <c r="A3" s="314" t="s">
        <v>90</v>
      </c>
      <c r="B3" s="291">
        <f>+交付要望書!B11</f>
        <v>0</v>
      </c>
    </row>
    <row r="4" spans="1:4" ht="27.65" customHeight="1">
      <c r="A4" s="292"/>
      <c r="B4" s="293"/>
    </row>
    <row r="5" spans="1:4" ht="27.65" customHeight="1">
      <c r="A5" s="315" t="s">
        <v>91</v>
      </c>
      <c r="B5" s="313"/>
    </row>
    <row r="6" spans="1:4" ht="25" customHeight="1">
      <c r="A6" s="471" t="s">
        <v>92</v>
      </c>
      <c r="B6" s="313"/>
      <c r="D6" s="310"/>
    </row>
    <row r="7" spans="1:4" ht="25" customHeight="1">
      <c r="A7" s="472"/>
      <c r="B7" s="313"/>
      <c r="D7" s="310"/>
    </row>
    <row r="8" spans="1:4" ht="25" customHeight="1">
      <c r="A8" s="472"/>
      <c r="B8" s="294"/>
      <c r="D8" s="310"/>
    </row>
    <row r="9" spans="1:4" ht="25" customHeight="1">
      <c r="A9" s="472"/>
      <c r="B9" s="294"/>
      <c r="D9" s="310"/>
    </row>
    <row r="10" spans="1:4" ht="25" customHeight="1">
      <c r="A10" s="473"/>
      <c r="B10" s="294"/>
      <c r="D10" s="311"/>
    </row>
    <row r="11" spans="1:4" ht="90" customHeight="1">
      <c r="A11" s="316" t="s">
        <v>93</v>
      </c>
      <c r="B11" s="309"/>
      <c r="D11" s="311"/>
    </row>
    <row r="12" spans="1:4" ht="41.5" customHeight="1">
      <c r="A12" s="348" t="s">
        <v>94</v>
      </c>
      <c r="B12" s="309" t="s">
        <v>49</v>
      </c>
      <c r="D12" s="311"/>
    </row>
    <row r="13" spans="1:4" ht="90" customHeight="1">
      <c r="A13" s="348" t="s">
        <v>95</v>
      </c>
      <c r="B13" s="309"/>
      <c r="D13" s="311"/>
    </row>
    <row r="14" spans="1:4" ht="90" customHeight="1">
      <c r="A14" s="348" t="s">
        <v>96</v>
      </c>
      <c r="B14" s="309"/>
      <c r="D14" s="311"/>
    </row>
    <row r="15" spans="1:4" ht="90" customHeight="1">
      <c r="A15" s="348" t="s">
        <v>97</v>
      </c>
      <c r="B15" s="309"/>
      <c r="D15" s="311"/>
    </row>
    <row r="16" spans="1:4" ht="72" customHeight="1">
      <c r="A16" s="317" t="s">
        <v>98</v>
      </c>
      <c r="B16" s="225"/>
      <c r="D16" s="289"/>
    </row>
    <row r="17" spans="1:1" ht="18.649999999999999" customHeight="1">
      <c r="A17" s="289" t="s">
        <v>99</v>
      </c>
    </row>
  </sheetData>
  <mergeCells count="3">
    <mergeCell ref="A1:B1"/>
    <mergeCell ref="A2:B2"/>
    <mergeCell ref="A6:A10"/>
  </mergeCells>
  <phoneticPr fontId="11"/>
  <dataValidations count="2">
    <dataValidation type="list" allowBlank="1" showInputMessage="1" showErrorMessage="1" sqref="B5" xr:uid="{8794BD88-EE5A-45B1-B011-A3303B2E031F}">
      <formula1>"MuseumDX推進事業,地域課題対応支援事業,ネットワークの形成による広域等課題対応事業,企業立博物館と自治体との連携による地域還元型取組支援事業"</formula1>
    </dataValidation>
    <dataValidation type="list" allowBlank="1" showInputMessage="1" showErrorMessage="1" sqref="B6:B10" xr:uid="{02F7B975-74BA-400C-8825-4C0BE3D79F9B}">
      <formula1>INDIRECT($B$5)</formula1>
    </dataValidation>
  </dataValidations>
  <printOptions horizontalCentered="1"/>
  <pageMargins left="0.25" right="0.25" top="0.75" bottom="0.75" header="0.3" footer="0.3"/>
  <pageSetup paperSize="9" scale="8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98B6F3A5-9127-46B3-98C0-C4F7CF6EB06C}">
          <x14:formula1>
            <xm:f>リスト!$C$13:$C$15</xm:f>
          </x14:formula1>
          <xm:sqref>B12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0AFEA-2129-41E8-8F64-559CA69A88F0}">
  <sheetPr>
    <pageSetUpPr fitToPage="1"/>
  </sheetPr>
  <dimension ref="A1:AL23"/>
  <sheetViews>
    <sheetView view="pageBreakPreview" topLeftCell="A13" zoomScaleNormal="80" zoomScaleSheetLayoutView="100" workbookViewId="0">
      <selection activeCell="AF15" sqref="AF15"/>
    </sheetView>
  </sheetViews>
  <sheetFormatPr defaultRowHeight="12"/>
  <cols>
    <col min="1" max="1" width="27.58203125" style="17" customWidth="1"/>
    <col min="2" max="34" width="2.58203125" style="17" customWidth="1"/>
    <col min="35" max="37" width="16.58203125" style="17" customWidth="1"/>
    <col min="38" max="38" width="15.33203125" style="17" customWidth="1"/>
    <col min="39" max="288" width="8.83203125" style="17"/>
    <col min="289" max="289" width="10.58203125" style="17" customWidth="1"/>
    <col min="290" max="293" width="16.58203125" style="17" customWidth="1"/>
    <col min="294" max="294" width="15.33203125" style="17" customWidth="1"/>
    <col min="295" max="544" width="8.83203125" style="17"/>
    <col min="545" max="545" width="10.58203125" style="17" customWidth="1"/>
    <col min="546" max="549" width="16.58203125" style="17" customWidth="1"/>
    <col min="550" max="550" width="15.33203125" style="17" customWidth="1"/>
    <col min="551" max="800" width="8.83203125" style="17"/>
    <col min="801" max="801" width="10.58203125" style="17" customWidth="1"/>
    <col min="802" max="805" width="16.58203125" style="17" customWidth="1"/>
    <col min="806" max="806" width="15.33203125" style="17" customWidth="1"/>
    <col min="807" max="1056" width="8.83203125" style="17"/>
    <col min="1057" max="1057" width="10.58203125" style="17" customWidth="1"/>
    <col min="1058" max="1061" width="16.58203125" style="17" customWidth="1"/>
    <col min="1062" max="1062" width="15.33203125" style="17" customWidth="1"/>
    <col min="1063" max="1312" width="8.83203125" style="17"/>
    <col min="1313" max="1313" width="10.58203125" style="17" customWidth="1"/>
    <col min="1314" max="1317" width="16.58203125" style="17" customWidth="1"/>
    <col min="1318" max="1318" width="15.33203125" style="17" customWidth="1"/>
    <col min="1319" max="1568" width="8.83203125" style="17"/>
    <col min="1569" max="1569" width="10.58203125" style="17" customWidth="1"/>
    <col min="1570" max="1573" width="16.58203125" style="17" customWidth="1"/>
    <col min="1574" max="1574" width="15.33203125" style="17" customWidth="1"/>
    <col min="1575" max="1824" width="8.83203125" style="17"/>
    <col min="1825" max="1825" width="10.58203125" style="17" customWidth="1"/>
    <col min="1826" max="1829" width="16.58203125" style="17" customWidth="1"/>
    <col min="1830" max="1830" width="15.33203125" style="17" customWidth="1"/>
    <col min="1831" max="2080" width="8.83203125" style="17"/>
    <col min="2081" max="2081" width="10.58203125" style="17" customWidth="1"/>
    <col min="2082" max="2085" width="16.58203125" style="17" customWidth="1"/>
    <col min="2086" max="2086" width="15.33203125" style="17" customWidth="1"/>
    <col min="2087" max="2336" width="8.83203125" style="17"/>
    <col min="2337" max="2337" width="10.58203125" style="17" customWidth="1"/>
    <col min="2338" max="2341" width="16.58203125" style="17" customWidth="1"/>
    <col min="2342" max="2342" width="15.33203125" style="17" customWidth="1"/>
    <col min="2343" max="2592" width="8.83203125" style="17"/>
    <col min="2593" max="2593" width="10.58203125" style="17" customWidth="1"/>
    <col min="2594" max="2597" width="16.58203125" style="17" customWidth="1"/>
    <col min="2598" max="2598" width="15.33203125" style="17" customWidth="1"/>
    <col min="2599" max="2848" width="8.83203125" style="17"/>
    <col min="2849" max="2849" width="10.58203125" style="17" customWidth="1"/>
    <col min="2850" max="2853" width="16.58203125" style="17" customWidth="1"/>
    <col min="2854" max="2854" width="15.33203125" style="17" customWidth="1"/>
    <col min="2855" max="3104" width="8.83203125" style="17"/>
    <col min="3105" max="3105" width="10.58203125" style="17" customWidth="1"/>
    <col min="3106" max="3109" width="16.58203125" style="17" customWidth="1"/>
    <col min="3110" max="3110" width="15.33203125" style="17" customWidth="1"/>
    <col min="3111" max="3360" width="8.83203125" style="17"/>
    <col min="3361" max="3361" width="10.58203125" style="17" customWidth="1"/>
    <col min="3362" max="3365" width="16.58203125" style="17" customWidth="1"/>
    <col min="3366" max="3366" width="15.33203125" style="17" customWidth="1"/>
    <col min="3367" max="3616" width="8.83203125" style="17"/>
    <col min="3617" max="3617" width="10.58203125" style="17" customWidth="1"/>
    <col min="3618" max="3621" width="16.58203125" style="17" customWidth="1"/>
    <col min="3622" max="3622" width="15.33203125" style="17" customWidth="1"/>
    <col min="3623" max="3872" width="8.83203125" style="17"/>
    <col min="3873" max="3873" width="10.58203125" style="17" customWidth="1"/>
    <col min="3874" max="3877" width="16.58203125" style="17" customWidth="1"/>
    <col min="3878" max="3878" width="15.33203125" style="17" customWidth="1"/>
    <col min="3879" max="4128" width="8.83203125" style="17"/>
    <col min="4129" max="4129" width="10.58203125" style="17" customWidth="1"/>
    <col min="4130" max="4133" width="16.58203125" style="17" customWidth="1"/>
    <col min="4134" max="4134" width="15.33203125" style="17" customWidth="1"/>
    <col min="4135" max="4384" width="8.83203125" style="17"/>
    <col min="4385" max="4385" width="10.58203125" style="17" customWidth="1"/>
    <col min="4386" max="4389" width="16.58203125" style="17" customWidth="1"/>
    <col min="4390" max="4390" width="15.33203125" style="17" customWidth="1"/>
    <col min="4391" max="4640" width="8.83203125" style="17"/>
    <col min="4641" max="4641" width="10.58203125" style="17" customWidth="1"/>
    <col min="4642" max="4645" width="16.58203125" style="17" customWidth="1"/>
    <col min="4646" max="4646" width="15.33203125" style="17" customWidth="1"/>
    <col min="4647" max="4896" width="8.83203125" style="17"/>
    <col min="4897" max="4897" width="10.58203125" style="17" customWidth="1"/>
    <col min="4898" max="4901" width="16.58203125" style="17" customWidth="1"/>
    <col min="4902" max="4902" width="15.33203125" style="17" customWidth="1"/>
    <col min="4903" max="5152" width="8.83203125" style="17"/>
    <col min="5153" max="5153" width="10.58203125" style="17" customWidth="1"/>
    <col min="5154" max="5157" width="16.58203125" style="17" customWidth="1"/>
    <col min="5158" max="5158" width="15.33203125" style="17" customWidth="1"/>
    <col min="5159" max="5408" width="8.83203125" style="17"/>
    <col min="5409" max="5409" width="10.58203125" style="17" customWidth="1"/>
    <col min="5410" max="5413" width="16.58203125" style="17" customWidth="1"/>
    <col min="5414" max="5414" width="15.33203125" style="17" customWidth="1"/>
    <col min="5415" max="5664" width="8.83203125" style="17"/>
    <col min="5665" max="5665" width="10.58203125" style="17" customWidth="1"/>
    <col min="5666" max="5669" width="16.58203125" style="17" customWidth="1"/>
    <col min="5670" max="5670" width="15.33203125" style="17" customWidth="1"/>
    <col min="5671" max="5920" width="8.83203125" style="17"/>
    <col min="5921" max="5921" width="10.58203125" style="17" customWidth="1"/>
    <col min="5922" max="5925" width="16.58203125" style="17" customWidth="1"/>
    <col min="5926" max="5926" width="15.33203125" style="17" customWidth="1"/>
    <col min="5927" max="6176" width="8.83203125" style="17"/>
    <col min="6177" max="6177" width="10.58203125" style="17" customWidth="1"/>
    <col min="6178" max="6181" width="16.58203125" style="17" customWidth="1"/>
    <col min="6182" max="6182" width="15.33203125" style="17" customWidth="1"/>
    <col min="6183" max="6432" width="8.83203125" style="17"/>
    <col min="6433" max="6433" width="10.58203125" style="17" customWidth="1"/>
    <col min="6434" max="6437" width="16.58203125" style="17" customWidth="1"/>
    <col min="6438" max="6438" width="15.33203125" style="17" customWidth="1"/>
    <col min="6439" max="6688" width="8.83203125" style="17"/>
    <col min="6689" max="6689" width="10.58203125" style="17" customWidth="1"/>
    <col min="6690" max="6693" width="16.58203125" style="17" customWidth="1"/>
    <col min="6694" max="6694" width="15.33203125" style="17" customWidth="1"/>
    <col min="6695" max="6944" width="8.83203125" style="17"/>
    <col min="6945" max="6945" width="10.58203125" style="17" customWidth="1"/>
    <col min="6946" max="6949" width="16.58203125" style="17" customWidth="1"/>
    <col min="6950" max="6950" width="15.33203125" style="17" customWidth="1"/>
    <col min="6951" max="7200" width="8.83203125" style="17"/>
    <col min="7201" max="7201" width="10.58203125" style="17" customWidth="1"/>
    <col min="7202" max="7205" width="16.58203125" style="17" customWidth="1"/>
    <col min="7206" max="7206" width="15.33203125" style="17" customWidth="1"/>
    <col min="7207" max="7456" width="8.83203125" style="17"/>
    <col min="7457" max="7457" width="10.58203125" style="17" customWidth="1"/>
    <col min="7458" max="7461" width="16.58203125" style="17" customWidth="1"/>
    <col min="7462" max="7462" width="15.33203125" style="17" customWidth="1"/>
    <col min="7463" max="7712" width="8.83203125" style="17"/>
    <col min="7713" max="7713" width="10.58203125" style="17" customWidth="1"/>
    <col min="7714" max="7717" width="16.58203125" style="17" customWidth="1"/>
    <col min="7718" max="7718" width="15.33203125" style="17" customWidth="1"/>
    <col min="7719" max="7968" width="8.83203125" style="17"/>
    <col min="7969" max="7969" width="10.58203125" style="17" customWidth="1"/>
    <col min="7970" max="7973" width="16.58203125" style="17" customWidth="1"/>
    <col min="7974" max="7974" width="15.33203125" style="17" customWidth="1"/>
    <col min="7975" max="8224" width="8.83203125" style="17"/>
    <col min="8225" max="8225" width="10.58203125" style="17" customWidth="1"/>
    <col min="8226" max="8229" width="16.58203125" style="17" customWidth="1"/>
    <col min="8230" max="8230" width="15.33203125" style="17" customWidth="1"/>
    <col min="8231" max="8480" width="8.83203125" style="17"/>
    <col min="8481" max="8481" width="10.58203125" style="17" customWidth="1"/>
    <col min="8482" max="8485" width="16.58203125" style="17" customWidth="1"/>
    <col min="8486" max="8486" width="15.33203125" style="17" customWidth="1"/>
    <col min="8487" max="8736" width="8.83203125" style="17"/>
    <col min="8737" max="8737" width="10.58203125" style="17" customWidth="1"/>
    <col min="8738" max="8741" width="16.58203125" style="17" customWidth="1"/>
    <col min="8742" max="8742" width="15.33203125" style="17" customWidth="1"/>
    <col min="8743" max="8992" width="8.83203125" style="17"/>
    <col min="8993" max="8993" width="10.58203125" style="17" customWidth="1"/>
    <col min="8994" max="8997" width="16.58203125" style="17" customWidth="1"/>
    <col min="8998" max="8998" width="15.33203125" style="17" customWidth="1"/>
    <col min="8999" max="9248" width="8.83203125" style="17"/>
    <col min="9249" max="9249" width="10.58203125" style="17" customWidth="1"/>
    <col min="9250" max="9253" width="16.58203125" style="17" customWidth="1"/>
    <col min="9254" max="9254" width="15.33203125" style="17" customWidth="1"/>
    <col min="9255" max="9504" width="8.83203125" style="17"/>
    <col min="9505" max="9505" width="10.58203125" style="17" customWidth="1"/>
    <col min="9506" max="9509" width="16.58203125" style="17" customWidth="1"/>
    <col min="9510" max="9510" width="15.33203125" style="17" customWidth="1"/>
    <col min="9511" max="9760" width="8.83203125" style="17"/>
    <col min="9761" max="9761" width="10.58203125" style="17" customWidth="1"/>
    <col min="9762" max="9765" width="16.58203125" style="17" customWidth="1"/>
    <col min="9766" max="9766" width="15.33203125" style="17" customWidth="1"/>
    <col min="9767" max="10016" width="8.83203125" style="17"/>
    <col min="10017" max="10017" width="10.58203125" style="17" customWidth="1"/>
    <col min="10018" max="10021" width="16.58203125" style="17" customWidth="1"/>
    <col min="10022" max="10022" width="15.33203125" style="17" customWidth="1"/>
    <col min="10023" max="10272" width="8.83203125" style="17"/>
    <col min="10273" max="10273" width="10.58203125" style="17" customWidth="1"/>
    <col min="10274" max="10277" width="16.58203125" style="17" customWidth="1"/>
    <col min="10278" max="10278" width="15.33203125" style="17" customWidth="1"/>
    <col min="10279" max="10528" width="8.83203125" style="17"/>
    <col min="10529" max="10529" width="10.58203125" style="17" customWidth="1"/>
    <col min="10530" max="10533" width="16.58203125" style="17" customWidth="1"/>
    <col min="10534" max="10534" width="15.33203125" style="17" customWidth="1"/>
    <col min="10535" max="10784" width="8.83203125" style="17"/>
    <col min="10785" max="10785" width="10.58203125" style="17" customWidth="1"/>
    <col min="10786" max="10789" width="16.58203125" style="17" customWidth="1"/>
    <col min="10790" max="10790" width="15.33203125" style="17" customWidth="1"/>
    <col min="10791" max="11040" width="8.83203125" style="17"/>
    <col min="11041" max="11041" width="10.58203125" style="17" customWidth="1"/>
    <col min="11042" max="11045" width="16.58203125" style="17" customWidth="1"/>
    <col min="11046" max="11046" width="15.33203125" style="17" customWidth="1"/>
    <col min="11047" max="11296" width="8.83203125" style="17"/>
    <col min="11297" max="11297" width="10.58203125" style="17" customWidth="1"/>
    <col min="11298" max="11301" width="16.58203125" style="17" customWidth="1"/>
    <col min="11302" max="11302" width="15.33203125" style="17" customWidth="1"/>
    <col min="11303" max="11552" width="8.83203125" style="17"/>
    <col min="11553" max="11553" width="10.58203125" style="17" customWidth="1"/>
    <col min="11554" max="11557" width="16.58203125" style="17" customWidth="1"/>
    <col min="11558" max="11558" width="15.33203125" style="17" customWidth="1"/>
    <col min="11559" max="11808" width="8.83203125" style="17"/>
    <col min="11809" max="11809" width="10.58203125" style="17" customWidth="1"/>
    <col min="11810" max="11813" width="16.58203125" style="17" customWidth="1"/>
    <col min="11814" max="11814" width="15.33203125" style="17" customWidth="1"/>
    <col min="11815" max="12064" width="8.83203125" style="17"/>
    <col min="12065" max="12065" width="10.58203125" style="17" customWidth="1"/>
    <col min="12066" max="12069" width="16.58203125" style="17" customWidth="1"/>
    <col min="12070" max="12070" width="15.33203125" style="17" customWidth="1"/>
    <col min="12071" max="12320" width="8.83203125" style="17"/>
    <col min="12321" max="12321" width="10.58203125" style="17" customWidth="1"/>
    <col min="12322" max="12325" width="16.58203125" style="17" customWidth="1"/>
    <col min="12326" max="12326" width="15.33203125" style="17" customWidth="1"/>
    <col min="12327" max="12576" width="8.83203125" style="17"/>
    <col min="12577" max="12577" width="10.58203125" style="17" customWidth="1"/>
    <col min="12578" max="12581" width="16.58203125" style="17" customWidth="1"/>
    <col min="12582" max="12582" width="15.33203125" style="17" customWidth="1"/>
    <col min="12583" max="12832" width="8.83203125" style="17"/>
    <col min="12833" max="12833" width="10.58203125" style="17" customWidth="1"/>
    <col min="12834" max="12837" width="16.58203125" style="17" customWidth="1"/>
    <col min="12838" max="12838" width="15.33203125" style="17" customWidth="1"/>
    <col min="12839" max="13088" width="8.83203125" style="17"/>
    <col min="13089" max="13089" width="10.58203125" style="17" customWidth="1"/>
    <col min="13090" max="13093" width="16.58203125" style="17" customWidth="1"/>
    <col min="13094" max="13094" width="15.33203125" style="17" customWidth="1"/>
    <col min="13095" max="13344" width="8.83203125" style="17"/>
    <col min="13345" max="13345" width="10.58203125" style="17" customWidth="1"/>
    <col min="13346" max="13349" width="16.58203125" style="17" customWidth="1"/>
    <col min="13350" max="13350" width="15.33203125" style="17" customWidth="1"/>
    <col min="13351" max="13600" width="8.83203125" style="17"/>
    <col min="13601" max="13601" width="10.58203125" style="17" customWidth="1"/>
    <col min="13602" max="13605" width="16.58203125" style="17" customWidth="1"/>
    <col min="13606" max="13606" width="15.33203125" style="17" customWidth="1"/>
    <col min="13607" max="13856" width="8.83203125" style="17"/>
    <col min="13857" max="13857" width="10.58203125" style="17" customWidth="1"/>
    <col min="13858" max="13861" width="16.58203125" style="17" customWidth="1"/>
    <col min="13862" max="13862" width="15.33203125" style="17" customWidth="1"/>
    <col min="13863" max="14112" width="8.83203125" style="17"/>
    <col min="14113" max="14113" width="10.58203125" style="17" customWidth="1"/>
    <col min="14114" max="14117" width="16.58203125" style="17" customWidth="1"/>
    <col min="14118" max="14118" width="15.33203125" style="17" customWidth="1"/>
    <col min="14119" max="14368" width="8.83203125" style="17"/>
    <col min="14369" max="14369" width="10.58203125" style="17" customWidth="1"/>
    <col min="14370" max="14373" width="16.58203125" style="17" customWidth="1"/>
    <col min="14374" max="14374" width="15.33203125" style="17" customWidth="1"/>
    <col min="14375" max="14624" width="8.83203125" style="17"/>
    <col min="14625" max="14625" width="10.58203125" style="17" customWidth="1"/>
    <col min="14626" max="14629" width="16.58203125" style="17" customWidth="1"/>
    <col min="14630" max="14630" width="15.33203125" style="17" customWidth="1"/>
    <col min="14631" max="14880" width="8.83203125" style="17"/>
    <col min="14881" max="14881" width="10.58203125" style="17" customWidth="1"/>
    <col min="14882" max="14885" width="16.58203125" style="17" customWidth="1"/>
    <col min="14886" max="14886" width="15.33203125" style="17" customWidth="1"/>
    <col min="14887" max="15136" width="8.83203125" style="17"/>
    <col min="15137" max="15137" width="10.58203125" style="17" customWidth="1"/>
    <col min="15138" max="15141" width="16.58203125" style="17" customWidth="1"/>
    <col min="15142" max="15142" width="15.33203125" style="17" customWidth="1"/>
    <col min="15143" max="15392" width="8.83203125" style="17"/>
    <col min="15393" max="15393" width="10.58203125" style="17" customWidth="1"/>
    <col min="15394" max="15397" width="16.58203125" style="17" customWidth="1"/>
    <col min="15398" max="15398" width="15.33203125" style="17" customWidth="1"/>
    <col min="15399" max="15648" width="8.83203125" style="17"/>
    <col min="15649" max="15649" width="10.58203125" style="17" customWidth="1"/>
    <col min="15650" max="15653" width="16.58203125" style="17" customWidth="1"/>
    <col min="15654" max="15654" width="15.33203125" style="17" customWidth="1"/>
    <col min="15655" max="15904" width="8.83203125" style="17"/>
    <col min="15905" max="15905" width="10.58203125" style="17" customWidth="1"/>
    <col min="15906" max="15909" width="16.58203125" style="17" customWidth="1"/>
    <col min="15910" max="15910" width="15.33203125" style="17" customWidth="1"/>
    <col min="15911" max="16160" width="8.83203125" style="17"/>
    <col min="16161" max="16161" width="10.58203125" style="17" customWidth="1"/>
    <col min="16162" max="16165" width="16.58203125" style="17" customWidth="1"/>
    <col min="16166" max="16166" width="15.33203125" style="17" customWidth="1"/>
    <col min="16167" max="16381" width="8.83203125" style="17"/>
    <col min="16382" max="16384" width="8.83203125" style="17" customWidth="1"/>
  </cols>
  <sheetData>
    <row r="1" spans="1:38" s="16" customFormat="1" ht="29.5" customHeight="1">
      <c r="A1" s="474" t="s">
        <v>100</v>
      </c>
      <c r="B1" s="474"/>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4"/>
      <c r="AH1" s="474"/>
      <c r="AI1" s="474"/>
      <c r="AJ1" s="474"/>
      <c r="AK1" s="474"/>
      <c r="AL1" s="474"/>
    </row>
    <row r="2" spans="1:38" s="16" customFormat="1" ht="42" customHeight="1">
      <c r="A2" s="478" t="s">
        <v>101</v>
      </c>
      <c r="B2" s="478"/>
      <c r="C2" s="478"/>
      <c r="D2" s="478"/>
      <c r="E2" s="478"/>
      <c r="F2" s="478"/>
      <c r="G2" s="478"/>
      <c r="H2" s="478"/>
      <c r="I2" s="478"/>
      <c r="J2" s="478"/>
      <c r="K2" s="478"/>
      <c r="L2" s="478"/>
      <c r="M2" s="478"/>
      <c r="N2" s="478"/>
      <c r="O2" s="478"/>
      <c r="P2" s="478"/>
      <c r="Q2" s="478"/>
      <c r="R2" s="478"/>
      <c r="S2" s="478"/>
      <c r="T2" s="478"/>
      <c r="U2" s="478"/>
      <c r="V2" s="478"/>
      <c r="W2" s="478"/>
      <c r="X2" s="478"/>
      <c r="Y2" s="478"/>
      <c r="Z2" s="478"/>
      <c r="AA2" s="478"/>
      <c r="AB2" s="478"/>
      <c r="AC2" s="478"/>
      <c r="AD2" s="478"/>
      <c r="AE2" s="478"/>
      <c r="AF2" s="478"/>
      <c r="AG2" s="478"/>
      <c r="AH2" s="478"/>
      <c r="AI2" s="80"/>
      <c r="AJ2" s="80"/>
      <c r="AK2" s="80"/>
      <c r="AL2" s="80"/>
    </row>
    <row r="3" spans="1:38" s="16" customFormat="1" ht="42" customHeight="1">
      <c r="A3" s="365" t="s">
        <v>8</v>
      </c>
      <c r="B3" s="479" t="str">
        <f>IF(交付要望書!B11="","",交付要望書!B11)</f>
        <v/>
      </c>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80"/>
      <c r="AJ3" s="80"/>
      <c r="AK3" s="80"/>
      <c r="AL3" s="80"/>
    </row>
    <row r="4" spans="1:38" s="16" customFormat="1" ht="26.15" customHeight="1">
      <c r="A4" s="238"/>
      <c r="B4" s="239"/>
      <c r="C4" s="239"/>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39"/>
      <c r="AD4" s="239"/>
      <c r="AE4" s="239"/>
      <c r="AF4" s="239"/>
      <c r="AG4" s="239"/>
      <c r="AH4" s="239"/>
      <c r="AI4" s="80"/>
      <c r="AJ4" s="80"/>
      <c r="AK4" s="80"/>
      <c r="AL4" s="80"/>
    </row>
    <row r="5" spans="1:38" s="16" customFormat="1" ht="32.5" customHeight="1">
      <c r="A5" s="476"/>
      <c r="B5" s="475" t="s">
        <v>102</v>
      </c>
      <c r="C5" s="475"/>
      <c r="D5" s="475"/>
      <c r="E5" s="475" t="s">
        <v>103</v>
      </c>
      <c r="F5" s="475"/>
      <c r="G5" s="475"/>
      <c r="H5" s="475" t="s">
        <v>104</v>
      </c>
      <c r="I5" s="475"/>
      <c r="J5" s="475"/>
      <c r="K5" s="475" t="s">
        <v>105</v>
      </c>
      <c r="L5" s="475"/>
      <c r="M5" s="475"/>
      <c r="N5" s="475" t="s">
        <v>106</v>
      </c>
      <c r="O5" s="475"/>
      <c r="P5" s="475"/>
      <c r="Q5" s="475" t="s">
        <v>107</v>
      </c>
      <c r="R5" s="475"/>
      <c r="S5" s="475"/>
      <c r="T5" s="475" t="s">
        <v>108</v>
      </c>
      <c r="U5" s="475"/>
      <c r="V5" s="475"/>
      <c r="W5" s="475" t="s">
        <v>109</v>
      </c>
      <c r="X5" s="475"/>
      <c r="Y5" s="475"/>
      <c r="Z5" s="475" t="s">
        <v>110</v>
      </c>
      <c r="AA5" s="475"/>
      <c r="AB5" s="475"/>
      <c r="AC5" s="475" t="s">
        <v>111</v>
      </c>
      <c r="AD5" s="475"/>
      <c r="AE5" s="475"/>
      <c r="AF5" s="475" t="s">
        <v>112</v>
      </c>
      <c r="AG5" s="475"/>
      <c r="AH5" s="475"/>
      <c r="AI5" s="366"/>
      <c r="AJ5" s="366"/>
      <c r="AK5" s="366"/>
      <c r="AL5" s="366"/>
    </row>
    <row r="6" spans="1:38" s="16" customFormat="1" ht="32.5" customHeight="1">
      <c r="A6" s="477"/>
      <c r="B6" s="236" t="s">
        <v>113</v>
      </c>
      <c r="C6" s="236" t="s">
        <v>114</v>
      </c>
      <c r="D6" s="236" t="s">
        <v>115</v>
      </c>
      <c r="E6" s="236" t="s">
        <v>113</v>
      </c>
      <c r="F6" s="236" t="s">
        <v>114</v>
      </c>
      <c r="G6" s="236" t="s">
        <v>115</v>
      </c>
      <c r="H6" s="236" t="s">
        <v>113</v>
      </c>
      <c r="I6" s="236" t="s">
        <v>114</v>
      </c>
      <c r="J6" s="236" t="s">
        <v>115</v>
      </c>
      <c r="K6" s="236" t="s">
        <v>113</v>
      </c>
      <c r="L6" s="236" t="s">
        <v>114</v>
      </c>
      <c r="M6" s="236" t="s">
        <v>115</v>
      </c>
      <c r="N6" s="236" t="s">
        <v>113</v>
      </c>
      <c r="O6" s="236" t="s">
        <v>114</v>
      </c>
      <c r="P6" s="236" t="s">
        <v>115</v>
      </c>
      <c r="Q6" s="236" t="s">
        <v>113</v>
      </c>
      <c r="R6" s="236" t="s">
        <v>114</v>
      </c>
      <c r="S6" s="236" t="s">
        <v>115</v>
      </c>
      <c r="T6" s="236" t="s">
        <v>113</v>
      </c>
      <c r="U6" s="236" t="s">
        <v>114</v>
      </c>
      <c r="V6" s="236" t="s">
        <v>115</v>
      </c>
      <c r="W6" s="236" t="s">
        <v>113</v>
      </c>
      <c r="X6" s="236" t="s">
        <v>114</v>
      </c>
      <c r="Y6" s="236" t="s">
        <v>115</v>
      </c>
      <c r="Z6" s="236" t="s">
        <v>113</v>
      </c>
      <c r="AA6" s="236" t="s">
        <v>114</v>
      </c>
      <c r="AB6" s="236" t="s">
        <v>115</v>
      </c>
      <c r="AC6" s="236" t="s">
        <v>113</v>
      </c>
      <c r="AD6" s="236" t="s">
        <v>114</v>
      </c>
      <c r="AE6" s="236" t="s">
        <v>115</v>
      </c>
      <c r="AF6" s="236" t="s">
        <v>113</v>
      </c>
      <c r="AG6" s="236" t="s">
        <v>114</v>
      </c>
      <c r="AH6" s="236" t="s">
        <v>115</v>
      </c>
      <c r="AI6" s="366"/>
      <c r="AJ6" s="366"/>
      <c r="AK6" s="366"/>
      <c r="AL6" s="366"/>
    </row>
    <row r="7" spans="1:38" s="16" customFormat="1" ht="38.5" customHeight="1">
      <c r="A7" s="247"/>
      <c r="B7" s="235"/>
      <c r="C7" s="235"/>
      <c r="D7" s="235"/>
      <c r="E7" s="235"/>
      <c r="F7" s="235"/>
      <c r="G7" s="235"/>
      <c r="H7" s="235"/>
      <c r="I7" s="235"/>
      <c r="J7" s="235"/>
      <c r="K7" s="235"/>
      <c r="L7" s="235"/>
      <c r="M7" s="235"/>
      <c r="N7" s="235"/>
      <c r="O7" s="235"/>
      <c r="P7" s="235"/>
      <c r="Q7" s="235"/>
      <c r="R7" s="235"/>
      <c r="S7" s="235"/>
      <c r="T7" s="235"/>
      <c r="U7" s="235"/>
      <c r="V7" s="235"/>
      <c r="W7" s="235"/>
      <c r="X7" s="235"/>
      <c r="Y7" s="235"/>
      <c r="Z7" s="235"/>
      <c r="AA7" s="235"/>
      <c r="AB7" s="235"/>
      <c r="AC7" s="235"/>
      <c r="AD7" s="235"/>
      <c r="AE7" s="235"/>
      <c r="AF7" s="235"/>
      <c r="AG7" s="235"/>
      <c r="AH7" s="235"/>
      <c r="AI7" s="366"/>
      <c r="AJ7" s="366"/>
      <c r="AK7" s="366"/>
      <c r="AL7" s="366"/>
    </row>
    <row r="8" spans="1:38" s="16" customFormat="1" ht="38.5" customHeight="1">
      <c r="A8" s="247"/>
      <c r="B8" s="235"/>
      <c r="C8" s="235"/>
      <c r="D8" s="235"/>
      <c r="E8" s="235"/>
      <c r="F8" s="235"/>
      <c r="G8" s="235"/>
      <c r="H8" s="235"/>
      <c r="I8" s="235"/>
      <c r="J8" s="235"/>
      <c r="K8" s="235"/>
      <c r="L8" s="235"/>
      <c r="M8" s="235"/>
      <c r="N8" s="235"/>
      <c r="O8" s="235"/>
      <c r="P8" s="235"/>
      <c r="Q8" s="235"/>
      <c r="R8" s="235"/>
      <c r="S8" s="235"/>
      <c r="T8" s="235"/>
      <c r="U8" s="235"/>
      <c r="V8" s="235"/>
      <c r="W8" s="235"/>
      <c r="X8" s="235"/>
      <c r="Y8" s="235"/>
      <c r="Z8" s="235"/>
      <c r="AA8" s="235"/>
      <c r="AB8" s="235"/>
      <c r="AC8" s="235"/>
      <c r="AD8" s="235"/>
      <c r="AE8" s="235"/>
      <c r="AF8" s="235"/>
      <c r="AG8" s="235"/>
      <c r="AH8" s="235"/>
      <c r="AI8" s="366"/>
      <c r="AJ8" s="366"/>
      <c r="AK8" s="366"/>
      <c r="AL8" s="366"/>
    </row>
    <row r="9" spans="1:38" s="16" customFormat="1" ht="38.5" customHeight="1">
      <c r="A9" s="248"/>
      <c r="B9" s="235"/>
      <c r="C9" s="235"/>
      <c r="D9" s="235"/>
      <c r="E9" s="235"/>
      <c r="F9" s="235"/>
      <c r="G9" s="235"/>
      <c r="H9" s="235"/>
      <c r="I9" s="235"/>
      <c r="J9" s="235"/>
      <c r="K9" s="235"/>
      <c r="L9" s="235"/>
      <c r="M9" s="235"/>
      <c r="O9" s="235"/>
      <c r="P9" s="235"/>
      <c r="Q9" s="251"/>
      <c r="R9" s="235"/>
      <c r="S9" s="235"/>
      <c r="T9" s="235"/>
      <c r="U9" s="235"/>
      <c r="V9" s="235"/>
      <c r="W9" s="235"/>
      <c r="X9" s="235"/>
      <c r="Y9" s="235"/>
      <c r="Z9" s="235"/>
      <c r="AA9" s="235"/>
      <c r="AB9" s="235"/>
      <c r="AC9" s="235"/>
      <c r="AD9" s="235"/>
      <c r="AE9" s="235"/>
      <c r="AF9" s="235"/>
      <c r="AG9" s="235"/>
      <c r="AH9" s="235"/>
      <c r="AI9" s="366"/>
      <c r="AJ9" s="366"/>
      <c r="AK9" s="366"/>
      <c r="AL9" s="366"/>
    </row>
    <row r="10" spans="1:38" s="16" customFormat="1" ht="38.5" customHeight="1">
      <c r="A10" s="247"/>
      <c r="B10" s="235"/>
      <c r="C10" s="235"/>
      <c r="D10" s="235"/>
      <c r="E10" s="235"/>
      <c r="F10" s="235"/>
      <c r="G10" s="235"/>
      <c r="H10" s="235"/>
      <c r="I10" s="235"/>
      <c r="J10" s="235"/>
      <c r="K10" s="235"/>
      <c r="L10" s="235"/>
      <c r="M10" s="235"/>
      <c r="N10" s="235"/>
      <c r="O10" s="235"/>
      <c r="P10" s="235"/>
      <c r="Q10" s="235"/>
      <c r="R10" s="252"/>
      <c r="S10" s="252"/>
      <c r="T10" s="252"/>
      <c r="U10" s="235"/>
      <c r="V10" s="235"/>
      <c r="W10" s="235"/>
      <c r="X10" s="235"/>
      <c r="Y10" s="235"/>
      <c r="Z10" s="235"/>
      <c r="AA10" s="235"/>
      <c r="AB10" s="235"/>
      <c r="AC10" s="235"/>
      <c r="AD10" s="235"/>
      <c r="AE10" s="235"/>
      <c r="AF10" s="235"/>
      <c r="AG10" s="235"/>
      <c r="AH10" s="235"/>
      <c r="AI10" s="366"/>
      <c r="AJ10" s="366"/>
      <c r="AK10" s="366"/>
      <c r="AL10" s="366"/>
    </row>
    <row r="11" spans="1:38" s="16" customFormat="1" ht="38.5" customHeight="1">
      <c r="A11" s="247"/>
      <c r="B11" s="235"/>
      <c r="C11" s="235"/>
      <c r="D11" s="235"/>
      <c r="E11" s="235"/>
      <c r="F11" s="235"/>
      <c r="G11" s="235"/>
      <c r="H11" s="235"/>
      <c r="I11" s="235"/>
      <c r="J11" s="235"/>
      <c r="K11" s="235"/>
      <c r="L11" s="235"/>
      <c r="M11" s="235"/>
      <c r="N11" s="235"/>
      <c r="O11" s="235"/>
      <c r="P11" s="235"/>
      <c r="Q11" s="235"/>
      <c r="R11" s="252"/>
      <c r="S11" s="252"/>
      <c r="T11" s="252"/>
      <c r="U11" s="252"/>
      <c r="V11" s="252"/>
      <c r="W11" s="252"/>
      <c r="X11" s="252"/>
      <c r="Y11" s="252"/>
      <c r="Z11" s="235"/>
      <c r="AA11" s="235"/>
      <c r="AB11" s="235"/>
      <c r="AC11" s="235"/>
      <c r="AD11" s="235"/>
      <c r="AE11" s="235"/>
      <c r="AF11" s="235"/>
      <c r="AG11" s="235"/>
      <c r="AH11" s="235"/>
      <c r="AI11" s="366"/>
      <c r="AJ11" s="366"/>
      <c r="AK11" s="366"/>
      <c r="AL11" s="366"/>
    </row>
    <row r="12" spans="1:38" s="16" customFormat="1" ht="38.5" customHeight="1">
      <c r="A12" s="247"/>
      <c r="B12" s="235"/>
      <c r="C12" s="235"/>
      <c r="D12" s="235"/>
      <c r="E12" s="235"/>
      <c r="F12" s="235"/>
      <c r="G12" s="235"/>
      <c r="H12" s="235"/>
      <c r="I12" s="235"/>
      <c r="J12" s="235"/>
      <c r="K12" s="235"/>
      <c r="L12" s="235"/>
      <c r="M12" s="235"/>
      <c r="N12" s="235"/>
      <c r="O12" s="235"/>
      <c r="P12" s="235"/>
      <c r="Q12" s="235"/>
      <c r="R12" s="235"/>
      <c r="S12" s="235"/>
      <c r="T12" s="235"/>
      <c r="U12" s="235"/>
      <c r="V12" s="235"/>
      <c r="W12" s="235"/>
      <c r="X12" s="235"/>
      <c r="Y12" s="235"/>
      <c r="Z12" s="235"/>
      <c r="AA12" s="252"/>
      <c r="AB12" s="235"/>
      <c r="AC12" s="235"/>
      <c r="AD12" s="235"/>
      <c r="AE12" s="235"/>
      <c r="AF12" s="235"/>
      <c r="AG12" s="235"/>
      <c r="AH12" s="235"/>
      <c r="AI12" s="366"/>
      <c r="AJ12" s="366"/>
      <c r="AK12" s="366"/>
      <c r="AL12" s="366"/>
    </row>
    <row r="13" spans="1:38" s="16" customFormat="1" ht="38.5" customHeight="1">
      <c r="A13" s="247"/>
      <c r="B13" s="235"/>
      <c r="C13" s="235"/>
      <c r="D13" s="235"/>
      <c r="E13" s="235"/>
      <c r="F13" s="235"/>
      <c r="G13" s="235"/>
      <c r="H13" s="235"/>
      <c r="I13" s="235"/>
      <c r="J13" s="235"/>
      <c r="K13" s="235"/>
      <c r="L13" s="235"/>
      <c r="M13" s="235"/>
      <c r="N13" s="235"/>
      <c r="O13" s="235"/>
      <c r="P13" s="235"/>
      <c r="Q13" s="235"/>
      <c r="R13" s="235"/>
      <c r="S13" s="235"/>
      <c r="T13" s="235"/>
      <c r="U13" s="235"/>
      <c r="V13" s="235"/>
      <c r="W13" s="235"/>
      <c r="X13" s="235"/>
      <c r="Y13" s="235"/>
      <c r="Z13" s="235"/>
      <c r="AA13" s="235"/>
      <c r="AB13" s="235"/>
      <c r="AC13" s="252"/>
      <c r="AD13" s="252"/>
      <c r="AE13" s="252"/>
      <c r="AF13" s="252"/>
      <c r="AG13" s="252"/>
      <c r="AH13" s="235"/>
      <c r="AI13" s="366"/>
      <c r="AJ13" s="366"/>
      <c r="AK13" s="366"/>
      <c r="AL13" s="366"/>
    </row>
    <row r="14" spans="1:38" s="16" customFormat="1" ht="38.5" customHeight="1">
      <c r="A14" s="247"/>
      <c r="B14" s="235"/>
      <c r="C14" s="235"/>
      <c r="D14" s="235"/>
      <c r="E14" s="235"/>
      <c r="F14" s="235"/>
      <c r="G14" s="235"/>
      <c r="H14" s="235"/>
      <c r="I14" s="235"/>
      <c r="J14" s="235"/>
      <c r="K14" s="235"/>
      <c r="L14" s="235"/>
      <c r="M14" s="235"/>
      <c r="N14" s="235"/>
      <c r="O14" s="235"/>
      <c r="P14" s="235"/>
      <c r="Q14" s="235"/>
      <c r="R14" s="235"/>
      <c r="S14" s="235"/>
      <c r="T14" s="235"/>
      <c r="U14" s="235"/>
      <c r="V14" s="235"/>
      <c r="W14" s="235"/>
      <c r="X14" s="235"/>
      <c r="Y14" s="235"/>
      <c r="Z14" s="235"/>
      <c r="AA14" s="235"/>
      <c r="AB14" s="235"/>
      <c r="AC14" s="235"/>
      <c r="AD14" s="235"/>
      <c r="AE14" s="235"/>
      <c r="AF14" s="235"/>
      <c r="AG14" s="235"/>
      <c r="AH14" s="235"/>
      <c r="AI14" s="366"/>
      <c r="AJ14" s="366"/>
      <c r="AK14" s="366"/>
      <c r="AL14" s="366"/>
    </row>
    <row r="15" spans="1:38" s="16" customFormat="1" ht="38.5" customHeight="1">
      <c r="A15" s="247"/>
      <c r="B15" s="235"/>
      <c r="C15" s="235"/>
      <c r="D15" s="235"/>
      <c r="E15" s="235"/>
      <c r="F15" s="235"/>
      <c r="G15" s="235"/>
      <c r="H15" s="235"/>
      <c r="I15" s="235"/>
      <c r="J15" s="235"/>
      <c r="K15" s="235"/>
      <c r="L15" s="235"/>
      <c r="M15" s="235"/>
      <c r="O15" s="235"/>
      <c r="P15" s="235"/>
      <c r="Q15" s="251"/>
      <c r="R15" s="235"/>
      <c r="S15" s="235"/>
      <c r="T15" s="235"/>
      <c r="U15" s="235"/>
      <c r="V15" s="235"/>
      <c r="W15" s="235"/>
      <c r="X15" s="235"/>
      <c r="Y15" s="235"/>
      <c r="Z15" s="235"/>
      <c r="AA15" s="235"/>
      <c r="AB15" s="235"/>
      <c r="AC15" s="235"/>
      <c r="AD15" s="235"/>
      <c r="AE15" s="235"/>
      <c r="AF15" s="235"/>
      <c r="AG15" s="235"/>
      <c r="AH15" s="235"/>
      <c r="AI15" s="366"/>
      <c r="AJ15" s="366"/>
      <c r="AK15" s="366"/>
      <c r="AL15" s="366"/>
    </row>
    <row r="16" spans="1:38" s="16" customFormat="1" ht="38.5" customHeight="1">
      <c r="A16" s="247"/>
      <c r="B16" s="235"/>
      <c r="C16" s="235"/>
      <c r="D16" s="235"/>
      <c r="E16" s="235"/>
      <c r="F16" s="235"/>
      <c r="G16" s="235"/>
      <c r="H16" s="235"/>
      <c r="I16" s="235"/>
      <c r="J16" s="235"/>
      <c r="K16" s="235"/>
      <c r="L16" s="235"/>
      <c r="M16" s="235"/>
      <c r="N16" s="235"/>
      <c r="O16" s="235"/>
      <c r="P16" s="235"/>
      <c r="Q16" s="235"/>
      <c r="R16" s="252"/>
      <c r="S16" s="252"/>
      <c r="T16" s="252"/>
      <c r="U16" s="235"/>
      <c r="V16" s="235"/>
      <c r="W16" s="235"/>
      <c r="X16" s="235"/>
      <c r="Y16" s="235"/>
      <c r="Z16" s="235"/>
      <c r="AA16" s="235"/>
      <c r="AB16" s="235"/>
      <c r="AC16" s="235"/>
      <c r="AD16" s="235"/>
      <c r="AE16" s="235"/>
      <c r="AF16" s="235"/>
      <c r="AG16" s="235"/>
      <c r="AH16" s="235"/>
      <c r="AI16" s="366"/>
      <c r="AJ16" s="366"/>
      <c r="AK16" s="366"/>
      <c r="AL16" s="366"/>
    </row>
    <row r="17" spans="1:38" s="16" customFormat="1" ht="38.5" customHeight="1">
      <c r="A17" s="247"/>
      <c r="B17" s="235"/>
      <c r="C17" s="235"/>
      <c r="D17" s="235"/>
      <c r="E17" s="235"/>
      <c r="F17" s="235"/>
      <c r="G17" s="235"/>
      <c r="H17" s="235"/>
      <c r="I17" s="235"/>
      <c r="J17" s="235"/>
      <c r="K17" s="235"/>
      <c r="L17" s="235"/>
      <c r="M17" s="235"/>
      <c r="N17" s="235"/>
      <c r="O17" s="235"/>
      <c r="P17" s="235"/>
      <c r="Q17" s="235"/>
      <c r="R17" s="252"/>
      <c r="S17" s="252"/>
      <c r="T17" s="252"/>
      <c r="U17" s="252"/>
      <c r="V17" s="252"/>
      <c r="W17" s="252"/>
      <c r="X17" s="252"/>
      <c r="Y17" s="252"/>
      <c r="Z17" s="235"/>
      <c r="AA17" s="235"/>
      <c r="AB17" s="235"/>
      <c r="AC17" s="235"/>
      <c r="AD17" s="235"/>
      <c r="AE17" s="235"/>
      <c r="AF17" s="235"/>
      <c r="AG17" s="235"/>
      <c r="AH17" s="235"/>
      <c r="AI17" s="366"/>
      <c r="AJ17" s="366"/>
      <c r="AK17" s="366"/>
      <c r="AL17" s="366"/>
    </row>
    <row r="18" spans="1:38" s="16" customFormat="1" ht="38.5" customHeight="1">
      <c r="A18" s="247"/>
      <c r="B18" s="235"/>
      <c r="C18" s="235"/>
      <c r="D18" s="235"/>
      <c r="E18" s="235"/>
      <c r="F18" s="235"/>
      <c r="G18" s="235"/>
      <c r="H18" s="235"/>
      <c r="I18" s="235"/>
      <c r="J18" s="235"/>
      <c r="K18" s="235"/>
      <c r="L18" s="235"/>
      <c r="M18" s="235"/>
      <c r="N18" s="235"/>
      <c r="O18" s="235"/>
      <c r="P18" s="235"/>
      <c r="Q18" s="235"/>
      <c r="R18" s="235"/>
      <c r="S18" s="235"/>
      <c r="T18" s="235"/>
      <c r="U18" s="235"/>
      <c r="V18" s="235"/>
      <c r="W18" s="235"/>
      <c r="X18" s="235"/>
      <c r="Y18" s="235"/>
      <c r="Z18" s="235"/>
      <c r="AA18" s="252"/>
      <c r="AB18" s="235"/>
      <c r="AC18" s="235"/>
      <c r="AD18" s="235"/>
      <c r="AE18" s="235"/>
      <c r="AF18" s="235"/>
      <c r="AG18" s="235"/>
      <c r="AH18" s="235"/>
      <c r="AI18" s="366"/>
      <c r="AJ18" s="366"/>
      <c r="AK18" s="366"/>
      <c r="AL18" s="366"/>
    </row>
    <row r="19" spans="1:38" s="16" customFormat="1" ht="38.5" customHeight="1">
      <c r="A19" s="247"/>
      <c r="B19" s="235"/>
      <c r="C19" s="235"/>
      <c r="D19" s="235"/>
      <c r="E19" s="235"/>
      <c r="F19" s="235"/>
      <c r="G19" s="235"/>
      <c r="H19" s="235"/>
      <c r="I19" s="235"/>
      <c r="J19" s="235"/>
      <c r="K19" s="235"/>
      <c r="L19" s="235"/>
      <c r="M19" s="235"/>
      <c r="N19" s="235"/>
      <c r="O19" s="235"/>
      <c r="P19" s="235"/>
      <c r="Q19" s="235"/>
      <c r="R19" s="235"/>
      <c r="S19" s="235"/>
      <c r="T19" s="235"/>
      <c r="U19" s="235"/>
      <c r="V19" s="235"/>
      <c r="W19" s="235"/>
      <c r="X19" s="235"/>
      <c r="Y19" s="235"/>
      <c r="Z19" s="235"/>
      <c r="AA19" s="235"/>
      <c r="AB19" s="235"/>
      <c r="AC19" s="252"/>
      <c r="AD19" s="252"/>
      <c r="AE19" s="252"/>
      <c r="AF19" s="252"/>
      <c r="AG19" s="252"/>
      <c r="AH19" s="235"/>
      <c r="AI19" s="366"/>
      <c r="AJ19" s="366"/>
      <c r="AK19" s="366"/>
      <c r="AL19" s="366"/>
    </row>
    <row r="20" spans="1:38" s="16" customFormat="1" ht="38.5" customHeight="1">
      <c r="A20" s="243"/>
      <c r="B20" s="235"/>
      <c r="C20" s="235"/>
      <c r="D20" s="235"/>
      <c r="E20" s="235"/>
      <c r="F20" s="235"/>
      <c r="G20" s="235"/>
      <c r="H20" s="235"/>
      <c r="I20" s="235"/>
      <c r="J20" s="235"/>
      <c r="K20" s="235"/>
      <c r="L20" s="235"/>
      <c r="M20" s="235"/>
      <c r="N20" s="235"/>
      <c r="O20" s="235"/>
      <c r="P20" s="235"/>
      <c r="Q20" s="235"/>
      <c r="R20" s="235"/>
      <c r="S20" s="235"/>
      <c r="T20" s="235"/>
      <c r="U20" s="235"/>
      <c r="V20" s="235"/>
      <c r="W20" s="235"/>
      <c r="X20" s="235"/>
      <c r="Y20" s="235"/>
      <c r="Z20" s="235"/>
      <c r="AA20" s="235"/>
      <c r="AB20" s="235"/>
      <c r="AC20" s="235"/>
      <c r="AD20" s="235"/>
      <c r="AE20" s="235"/>
      <c r="AF20" s="235"/>
      <c r="AG20" s="235"/>
      <c r="AH20" s="235"/>
      <c r="AI20" s="366"/>
      <c r="AJ20" s="366"/>
      <c r="AK20" s="366"/>
      <c r="AL20" s="366"/>
    </row>
    <row r="21" spans="1:38" s="16" customFormat="1" ht="38.5" customHeight="1">
      <c r="A21" s="243"/>
      <c r="B21" s="235"/>
      <c r="C21" s="235"/>
      <c r="D21" s="235"/>
      <c r="E21" s="235"/>
      <c r="F21" s="235"/>
      <c r="G21" s="235"/>
      <c r="H21" s="235"/>
      <c r="I21" s="235"/>
      <c r="J21" s="235"/>
      <c r="K21" s="235"/>
      <c r="L21" s="235"/>
      <c r="M21" s="235"/>
      <c r="N21" s="235"/>
      <c r="O21" s="235"/>
      <c r="P21" s="235"/>
      <c r="Q21" s="235"/>
      <c r="R21" s="235"/>
      <c r="S21" s="235"/>
      <c r="T21" s="235"/>
      <c r="U21" s="235"/>
      <c r="V21" s="235"/>
      <c r="W21" s="235"/>
      <c r="X21" s="235"/>
      <c r="Y21" s="235"/>
      <c r="Z21" s="235"/>
      <c r="AA21" s="235"/>
      <c r="AB21" s="235"/>
      <c r="AC21" s="235"/>
      <c r="AD21" s="235"/>
      <c r="AE21" s="235"/>
      <c r="AF21" s="235"/>
      <c r="AG21" s="235"/>
      <c r="AH21" s="235"/>
      <c r="AI21" s="366"/>
      <c r="AJ21" s="366"/>
      <c r="AK21" s="366"/>
      <c r="AL21" s="366"/>
    </row>
    <row r="22" spans="1:38" s="16" customFormat="1" ht="38.5" customHeight="1">
      <c r="A22" s="243"/>
      <c r="B22" s="235"/>
      <c r="C22" s="235"/>
      <c r="D22" s="235"/>
      <c r="E22" s="235"/>
      <c r="F22" s="235"/>
      <c r="G22" s="235"/>
      <c r="H22" s="235"/>
      <c r="I22" s="235"/>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235"/>
      <c r="AH22" s="235"/>
      <c r="AI22" s="366"/>
      <c r="AJ22" s="366"/>
      <c r="AK22" s="366"/>
      <c r="AL22" s="366"/>
    </row>
    <row r="23" spans="1:38" s="16" customFormat="1" ht="38.5" customHeight="1">
      <c r="A23" s="243"/>
      <c r="B23" s="235"/>
      <c r="C23" s="235"/>
      <c r="D23" s="235"/>
      <c r="E23" s="235"/>
      <c r="F23" s="235"/>
      <c r="G23" s="235"/>
      <c r="H23" s="235"/>
      <c r="I23" s="235"/>
      <c r="J23" s="235"/>
      <c r="K23" s="235"/>
      <c r="L23" s="235"/>
      <c r="M23" s="235"/>
      <c r="N23" s="235"/>
      <c r="O23" s="235"/>
      <c r="P23" s="235"/>
      <c r="Q23" s="235"/>
      <c r="R23" s="235"/>
      <c r="S23" s="235"/>
      <c r="T23" s="235"/>
      <c r="U23" s="235"/>
      <c r="V23" s="235"/>
      <c r="W23" s="235"/>
      <c r="X23" s="235"/>
      <c r="Y23" s="235"/>
      <c r="Z23" s="235"/>
      <c r="AA23" s="235"/>
      <c r="AB23" s="235"/>
      <c r="AC23" s="235"/>
      <c r="AD23" s="235"/>
      <c r="AE23" s="235"/>
      <c r="AF23" s="235"/>
      <c r="AG23" s="235"/>
      <c r="AH23" s="235"/>
      <c r="AI23" s="366"/>
      <c r="AJ23" s="366"/>
      <c r="AK23" s="366"/>
      <c r="AL23" s="366"/>
    </row>
  </sheetData>
  <mergeCells count="15">
    <mergeCell ref="A1:AL1"/>
    <mergeCell ref="B5:D5"/>
    <mergeCell ref="E5:G5"/>
    <mergeCell ref="H5:J5"/>
    <mergeCell ref="AC5:AE5"/>
    <mergeCell ref="AF5:AH5"/>
    <mergeCell ref="A5:A6"/>
    <mergeCell ref="A2:AH2"/>
    <mergeCell ref="B3:AH3"/>
    <mergeCell ref="K5:M5"/>
    <mergeCell ref="N5:P5"/>
    <mergeCell ref="Q5:S5"/>
    <mergeCell ref="T5:V5"/>
    <mergeCell ref="W5:Y5"/>
    <mergeCell ref="Z5:AB5"/>
  </mergeCells>
  <phoneticPr fontId="11"/>
  <pageMargins left="0.7" right="0.7" top="0.75" bottom="0.75" header="0.3" footer="0.3"/>
  <pageSetup paperSize="9" scale="71" firstPageNumber="26" fitToHeight="0" orientation="portrait" useFirstPageNumber="1"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9CF2F-46A5-4300-AA39-FFE44FD20A59}">
  <sheetPr>
    <pageSetUpPr fitToPage="1"/>
  </sheetPr>
  <dimension ref="A1:E27"/>
  <sheetViews>
    <sheetView view="pageBreakPreview" topLeftCell="A15" zoomScaleNormal="85" zoomScaleSheetLayoutView="100" workbookViewId="0">
      <selection activeCell="N21" sqref="N21"/>
    </sheetView>
  </sheetViews>
  <sheetFormatPr defaultColWidth="8.83203125" defaultRowHeight="18"/>
  <cols>
    <col min="1" max="1" width="18.58203125" style="296" customWidth="1"/>
    <col min="2" max="2" width="18" style="296" customWidth="1"/>
    <col min="3" max="3" width="12.08203125" style="296" customWidth="1"/>
    <col min="4" max="4" width="8.83203125" style="296"/>
    <col min="5" max="5" width="38.58203125" style="296" customWidth="1"/>
    <col min="6" max="16384" width="8.83203125" style="296"/>
  </cols>
  <sheetData>
    <row r="1" spans="1:5">
      <c r="A1" s="295" t="s">
        <v>116</v>
      </c>
    </row>
    <row r="2" spans="1:5" ht="44.9" customHeight="1">
      <c r="A2" s="480" t="s">
        <v>117</v>
      </c>
      <c r="B2" s="480"/>
      <c r="C2" s="480"/>
      <c r="D2" s="480"/>
      <c r="E2" s="480"/>
    </row>
    <row r="3" spans="1:5" s="298" customFormat="1" ht="32.5" customHeight="1">
      <c r="A3" s="297" t="s">
        <v>118</v>
      </c>
      <c r="B3" s="481"/>
      <c r="C3" s="481"/>
      <c r="D3" s="481"/>
      <c r="E3" s="481"/>
    </row>
    <row r="4" spans="1:5" s="298" customFormat="1" ht="16.399999999999999" customHeight="1">
      <c r="A4" s="299"/>
      <c r="B4" s="300"/>
      <c r="C4" s="300"/>
      <c r="D4" s="300"/>
      <c r="E4" s="300"/>
    </row>
    <row r="5" spans="1:5" s="298" customFormat="1" ht="16.399999999999999" customHeight="1">
      <c r="A5" s="301" t="s">
        <v>119</v>
      </c>
      <c r="B5" s="300"/>
      <c r="C5" s="300"/>
      <c r="D5" s="300"/>
      <c r="E5" s="300"/>
    </row>
    <row r="6" spans="1:5" ht="35.15" customHeight="1">
      <c r="A6" s="302" t="s">
        <v>120</v>
      </c>
      <c r="B6" s="482"/>
      <c r="C6" s="482"/>
      <c r="D6" s="482"/>
      <c r="E6" s="482"/>
    </row>
    <row r="7" spans="1:5">
      <c r="A7" s="302" t="s">
        <v>121</v>
      </c>
      <c r="B7" s="483"/>
      <c r="C7" s="484"/>
      <c r="D7" s="302" t="s">
        <v>122</v>
      </c>
      <c r="E7" s="244"/>
    </row>
    <row r="8" spans="1:5">
      <c r="A8" s="485" t="s">
        <v>123</v>
      </c>
      <c r="B8" s="302" t="s">
        <v>124</v>
      </c>
      <c r="C8" s="488" t="s">
        <v>37</v>
      </c>
      <c r="D8" s="489"/>
      <c r="E8" s="302" t="s">
        <v>21</v>
      </c>
    </row>
    <row r="9" spans="1:5" ht="19.399999999999999" customHeight="1">
      <c r="A9" s="486"/>
      <c r="B9" s="245"/>
      <c r="C9" s="490"/>
      <c r="D9" s="491"/>
      <c r="E9" s="246"/>
    </row>
    <row r="10" spans="1:5" ht="19.399999999999999" customHeight="1">
      <c r="A10" s="486"/>
      <c r="B10" s="305"/>
      <c r="C10" s="492"/>
      <c r="D10" s="493"/>
      <c r="E10" s="303"/>
    </row>
    <row r="11" spans="1:5" ht="19.399999999999999" customHeight="1">
      <c r="A11" s="486"/>
      <c r="B11" s="305"/>
      <c r="C11" s="492"/>
      <c r="D11" s="493"/>
      <c r="E11" s="306"/>
    </row>
    <row r="12" spans="1:5" ht="19.399999999999999" customHeight="1">
      <c r="A12" s="487"/>
      <c r="B12" s="305"/>
      <c r="C12" s="492"/>
      <c r="D12" s="493"/>
      <c r="E12" s="305"/>
    </row>
    <row r="13" spans="1:5" ht="46.75" customHeight="1">
      <c r="A13" s="307" t="s">
        <v>125</v>
      </c>
      <c r="B13" s="492"/>
      <c r="C13" s="496"/>
      <c r="D13" s="496"/>
      <c r="E13" s="493"/>
    </row>
    <row r="14" spans="1:5" ht="50.15" customHeight="1">
      <c r="A14" s="307" t="s">
        <v>126</v>
      </c>
      <c r="B14" s="494"/>
      <c r="C14" s="497"/>
      <c r="D14" s="497"/>
      <c r="E14" s="495"/>
    </row>
    <row r="15" spans="1:5" ht="85.4" customHeight="1">
      <c r="A15" s="302" t="s">
        <v>127</v>
      </c>
      <c r="B15" s="498"/>
      <c r="C15" s="498"/>
      <c r="D15" s="498"/>
      <c r="E15" s="498"/>
    </row>
    <row r="17" spans="1:5">
      <c r="A17" s="301" t="s">
        <v>128</v>
      </c>
    </row>
    <row r="18" spans="1:5" ht="35.15" customHeight="1">
      <c r="A18" s="302" t="s">
        <v>120</v>
      </c>
      <c r="B18" s="482"/>
      <c r="C18" s="482"/>
      <c r="D18" s="482"/>
      <c r="E18" s="482"/>
    </row>
    <row r="19" spans="1:5">
      <c r="A19" s="302" t="s">
        <v>121</v>
      </c>
      <c r="B19" s="483"/>
      <c r="C19" s="484"/>
      <c r="D19" s="302" t="s">
        <v>122</v>
      </c>
      <c r="E19" s="367"/>
    </row>
    <row r="20" spans="1:5" ht="18" customHeight="1">
      <c r="A20" s="485" t="s">
        <v>123</v>
      </c>
      <c r="B20" s="302" t="s">
        <v>124</v>
      </c>
      <c r="C20" s="488" t="s">
        <v>37</v>
      </c>
      <c r="D20" s="489"/>
      <c r="E20" s="302" t="s">
        <v>21</v>
      </c>
    </row>
    <row r="21" spans="1:5" ht="19.399999999999999" customHeight="1">
      <c r="A21" s="486"/>
      <c r="B21" s="304"/>
      <c r="C21" s="494"/>
      <c r="D21" s="495"/>
      <c r="E21" s="304"/>
    </row>
    <row r="22" spans="1:5" ht="19.399999999999999" customHeight="1">
      <c r="A22" s="486"/>
      <c r="B22" s="303"/>
      <c r="C22" s="492"/>
      <c r="D22" s="493"/>
      <c r="E22" s="303"/>
    </row>
    <row r="23" spans="1:5" ht="19.399999999999999" customHeight="1">
      <c r="A23" s="486"/>
      <c r="B23" s="305"/>
      <c r="C23" s="492"/>
      <c r="D23" s="493"/>
      <c r="E23" s="305"/>
    </row>
    <row r="24" spans="1:5" ht="19.399999999999999" customHeight="1">
      <c r="A24" s="487"/>
      <c r="B24" s="305"/>
      <c r="C24" s="492"/>
      <c r="D24" s="493"/>
      <c r="E24" s="305"/>
    </row>
    <row r="25" spans="1:5" ht="46.75" customHeight="1">
      <c r="A25" s="307" t="s">
        <v>125</v>
      </c>
      <c r="B25" s="492"/>
      <c r="C25" s="496"/>
      <c r="D25" s="496"/>
      <c r="E25" s="493"/>
    </row>
    <row r="26" spans="1:5" ht="50.15" customHeight="1">
      <c r="A26" s="307" t="s">
        <v>126</v>
      </c>
      <c r="B26" s="494"/>
      <c r="C26" s="497"/>
      <c r="D26" s="497"/>
      <c r="E26" s="495"/>
    </row>
    <row r="27" spans="1:5" ht="144.65" customHeight="1">
      <c r="A27" s="302" t="s">
        <v>129</v>
      </c>
      <c r="B27" s="498"/>
      <c r="C27" s="498"/>
      <c r="D27" s="498"/>
      <c r="E27" s="498"/>
    </row>
  </sheetData>
  <mergeCells count="24">
    <mergeCell ref="B25:E25"/>
    <mergeCell ref="B26:E26"/>
    <mergeCell ref="B27:E27"/>
    <mergeCell ref="B13:E13"/>
    <mergeCell ref="B15:E15"/>
    <mergeCell ref="B18:E18"/>
    <mergeCell ref="B19:C19"/>
    <mergeCell ref="B14:E14"/>
    <mergeCell ref="A20:A24"/>
    <mergeCell ref="C20:D20"/>
    <mergeCell ref="C21:D21"/>
    <mergeCell ref="C22:D22"/>
    <mergeCell ref="C23:D23"/>
    <mergeCell ref="C24:D24"/>
    <mergeCell ref="A2:E2"/>
    <mergeCell ref="B3:E3"/>
    <mergeCell ref="B6:E6"/>
    <mergeCell ref="B7:C7"/>
    <mergeCell ref="A8:A12"/>
    <mergeCell ref="C8:D8"/>
    <mergeCell ref="C9:D9"/>
    <mergeCell ref="C10:D10"/>
    <mergeCell ref="C11:D11"/>
    <mergeCell ref="C12:D12"/>
  </mergeCells>
  <phoneticPr fontId="11"/>
  <pageMargins left="0.70866141732283472" right="0.70866141732283472" top="0.74803149606299213" bottom="0.74803149606299213" header="0.31496062992125984" footer="0.31496062992125984"/>
  <pageSetup paperSize="9" scale="81" orientation="portrait" r:id="rId1"/>
  <rowBreaks count="1" manualBreakCount="1">
    <brk id="2" max="16383" man="1"/>
  </rowBreaks>
  <colBreaks count="1" manualBreakCount="1">
    <brk id="1" max="1048575" man="1"/>
  </col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F33E4-964F-4943-9A1D-2C66EBF378C2}">
  <dimension ref="A1:AG53"/>
  <sheetViews>
    <sheetView view="pageBreakPreview" topLeftCell="B1" zoomScale="115" zoomScaleNormal="100" zoomScaleSheetLayoutView="115" workbookViewId="0">
      <selection activeCell="AK21" sqref="AK21"/>
    </sheetView>
  </sheetViews>
  <sheetFormatPr defaultRowHeight="13"/>
  <cols>
    <col min="1" max="1" width="3.58203125" style="18" customWidth="1"/>
    <col min="2" max="2" width="32" style="18" customWidth="1"/>
    <col min="3" max="8" width="20.58203125" style="18" customWidth="1"/>
    <col min="9" max="10" width="1.58203125" style="18" hidden="1" customWidth="1"/>
    <col min="11" max="12" width="8.58203125" style="18" hidden="1" customWidth="1"/>
    <col min="13" max="13" width="1.58203125" style="18" hidden="1" customWidth="1"/>
    <col min="14" max="15" width="8.83203125" style="18" hidden="1" customWidth="1"/>
    <col min="16" max="16" width="1.58203125" style="18" hidden="1" customWidth="1"/>
    <col min="17" max="18" width="8.83203125" style="18" hidden="1" customWidth="1"/>
    <col min="19" max="19" width="1.58203125" style="18" hidden="1" customWidth="1"/>
    <col min="20" max="21" width="8.83203125" style="18" hidden="1" customWidth="1"/>
    <col min="22" max="22" width="1.58203125" style="18" hidden="1" customWidth="1"/>
    <col min="23" max="24" width="8.83203125" style="18" hidden="1" customWidth="1"/>
    <col min="25" max="25" width="1.58203125" style="18" hidden="1" customWidth="1"/>
    <col min="26" max="27" width="8.83203125" style="18" hidden="1" customWidth="1"/>
    <col min="28" max="28" width="1.58203125" style="18" hidden="1" customWidth="1"/>
    <col min="29" max="30" width="8.83203125" style="18" hidden="1" customWidth="1"/>
    <col min="31" max="31" width="1.58203125" style="18" hidden="1" customWidth="1"/>
    <col min="32" max="33" width="0" style="18" hidden="1" customWidth="1"/>
    <col min="34" max="256" width="9" style="18"/>
    <col min="257" max="257" width="3.58203125" style="18" customWidth="1"/>
    <col min="258" max="258" width="28.83203125" style="18" customWidth="1"/>
    <col min="259" max="264" width="20.58203125" style="18" customWidth="1"/>
    <col min="265" max="266" width="1.58203125" style="18" customWidth="1"/>
    <col min="267" max="268" width="8.58203125" style="18" customWidth="1"/>
    <col min="269" max="269" width="1.58203125" style="18" customWidth="1"/>
    <col min="270" max="271" width="9" style="18"/>
    <col min="272" max="272" width="1.58203125" style="18" customWidth="1"/>
    <col min="273" max="274" width="9" style="18"/>
    <col min="275" max="275" width="1.58203125" style="18" customWidth="1"/>
    <col min="276" max="277" width="9" style="18"/>
    <col min="278" max="278" width="1.58203125" style="18" customWidth="1"/>
    <col min="279" max="280" width="9" style="18"/>
    <col min="281" max="281" width="1.58203125" style="18" customWidth="1"/>
    <col min="282" max="283" width="9" style="18"/>
    <col min="284" max="284" width="1.58203125" style="18" customWidth="1"/>
    <col min="285" max="286" width="9" style="18"/>
    <col min="287" max="287" width="1.58203125" style="18" customWidth="1"/>
    <col min="288" max="512" width="9" style="18"/>
    <col min="513" max="513" width="3.58203125" style="18" customWidth="1"/>
    <col min="514" max="514" width="28.83203125" style="18" customWidth="1"/>
    <col min="515" max="520" width="20.58203125" style="18" customWidth="1"/>
    <col min="521" max="522" width="1.58203125" style="18" customWidth="1"/>
    <col min="523" max="524" width="8.58203125" style="18" customWidth="1"/>
    <col min="525" max="525" width="1.58203125" style="18" customWidth="1"/>
    <col min="526" max="527" width="9" style="18"/>
    <col min="528" max="528" width="1.58203125" style="18" customWidth="1"/>
    <col min="529" max="530" width="9" style="18"/>
    <col min="531" max="531" width="1.58203125" style="18" customWidth="1"/>
    <col min="532" max="533" width="9" style="18"/>
    <col min="534" max="534" width="1.58203125" style="18" customWidth="1"/>
    <col min="535" max="536" width="9" style="18"/>
    <col min="537" max="537" width="1.58203125" style="18" customWidth="1"/>
    <col min="538" max="539" width="9" style="18"/>
    <col min="540" max="540" width="1.58203125" style="18" customWidth="1"/>
    <col min="541" max="542" width="9" style="18"/>
    <col min="543" max="543" width="1.58203125" style="18" customWidth="1"/>
    <col min="544" max="768" width="9" style="18"/>
    <col min="769" max="769" width="3.58203125" style="18" customWidth="1"/>
    <col min="770" max="770" width="28.83203125" style="18" customWidth="1"/>
    <col min="771" max="776" width="20.58203125" style="18" customWidth="1"/>
    <col min="777" max="778" width="1.58203125" style="18" customWidth="1"/>
    <col min="779" max="780" width="8.58203125" style="18" customWidth="1"/>
    <col min="781" max="781" width="1.58203125" style="18" customWidth="1"/>
    <col min="782" max="783" width="9" style="18"/>
    <col min="784" max="784" width="1.58203125" style="18" customWidth="1"/>
    <col min="785" max="786" width="9" style="18"/>
    <col min="787" max="787" width="1.58203125" style="18" customWidth="1"/>
    <col min="788" max="789" width="9" style="18"/>
    <col min="790" max="790" width="1.58203125" style="18" customWidth="1"/>
    <col min="791" max="792" width="9" style="18"/>
    <col min="793" max="793" width="1.58203125" style="18" customWidth="1"/>
    <col min="794" max="795" width="9" style="18"/>
    <col min="796" max="796" width="1.58203125" style="18" customWidth="1"/>
    <col min="797" max="798" width="9" style="18"/>
    <col min="799" max="799" width="1.58203125" style="18" customWidth="1"/>
    <col min="800" max="1024" width="9" style="18"/>
    <col min="1025" max="1025" width="3.58203125" style="18" customWidth="1"/>
    <col min="1026" max="1026" width="28.83203125" style="18" customWidth="1"/>
    <col min="1027" max="1032" width="20.58203125" style="18" customWidth="1"/>
    <col min="1033" max="1034" width="1.58203125" style="18" customWidth="1"/>
    <col min="1035" max="1036" width="8.58203125" style="18" customWidth="1"/>
    <col min="1037" max="1037" width="1.58203125" style="18" customWidth="1"/>
    <col min="1038" max="1039" width="9" style="18"/>
    <col min="1040" max="1040" width="1.58203125" style="18" customWidth="1"/>
    <col min="1041" max="1042" width="9" style="18"/>
    <col min="1043" max="1043" width="1.58203125" style="18" customWidth="1"/>
    <col min="1044" max="1045" width="9" style="18"/>
    <col min="1046" max="1046" width="1.58203125" style="18" customWidth="1"/>
    <col min="1047" max="1048" width="9" style="18"/>
    <col min="1049" max="1049" width="1.58203125" style="18" customWidth="1"/>
    <col min="1050" max="1051" width="9" style="18"/>
    <col min="1052" max="1052" width="1.58203125" style="18" customWidth="1"/>
    <col min="1053" max="1054" width="9" style="18"/>
    <col min="1055" max="1055" width="1.58203125" style="18" customWidth="1"/>
    <col min="1056" max="1280" width="9" style="18"/>
    <col min="1281" max="1281" width="3.58203125" style="18" customWidth="1"/>
    <col min="1282" max="1282" width="28.83203125" style="18" customWidth="1"/>
    <col min="1283" max="1288" width="20.58203125" style="18" customWidth="1"/>
    <col min="1289" max="1290" width="1.58203125" style="18" customWidth="1"/>
    <col min="1291" max="1292" width="8.58203125" style="18" customWidth="1"/>
    <col min="1293" max="1293" width="1.58203125" style="18" customWidth="1"/>
    <col min="1294" max="1295" width="9" style="18"/>
    <col min="1296" max="1296" width="1.58203125" style="18" customWidth="1"/>
    <col min="1297" max="1298" width="9" style="18"/>
    <col min="1299" max="1299" width="1.58203125" style="18" customWidth="1"/>
    <col min="1300" max="1301" width="9" style="18"/>
    <col min="1302" max="1302" width="1.58203125" style="18" customWidth="1"/>
    <col min="1303" max="1304" width="9" style="18"/>
    <col min="1305" max="1305" width="1.58203125" style="18" customWidth="1"/>
    <col min="1306" max="1307" width="9" style="18"/>
    <col min="1308" max="1308" width="1.58203125" style="18" customWidth="1"/>
    <col min="1309" max="1310" width="9" style="18"/>
    <col min="1311" max="1311" width="1.58203125" style="18" customWidth="1"/>
    <col min="1312" max="1536" width="9" style="18"/>
    <col min="1537" max="1537" width="3.58203125" style="18" customWidth="1"/>
    <col min="1538" max="1538" width="28.83203125" style="18" customWidth="1"/>
    <col min="1539" max="1544" width="20.58203125" style="18" customWidth="1"/>
    <col min="1545" max="1546" width="1.58203125" style="18" customWidth="1"/>
    <col min="1547" max="1548" width="8.58203125" style="18" customWidth="1"/>
    <col min="1549" max="1549" width="1.58203125" style="18" customWidth="1"/>
    <col min="1550" max="1551" width="9" style="18"/>
    <col min="1552" max="1552" width="1.58203125" style="18" customWidth="1"/>
    <col min="1553" max="1554" width="9" style="18"/>
    <col min="1555" max="1555" width="1.58203125" style="18" customWidth="1"/>
    <col min="1556" max="1557" width="9" style="18"/>
    <col min="1558" max="1558" width="1.58203125" style="18" customWidth="1"/>
    <col min="1559" max="1560" width="9" style="18"/>
    <col min="1561" max="1561" width="1.58203125" style="18" customWidth="1"/>
    <col min="1562" max="1563" width="9" style="18"/>
    <col min="1564" max="1564" width="1.58203125" style="18" customWidth="1"/>
    <col min="1565" max="1566" width="9" style="18"/>
    <col min="1567" max="1567" width="1.58203125" style="18" customWidth="1"/>
    <col min="1568" max="1792" width="9" style="18"/>
    <col min="1793" max="1793" width="3.58203125" style="18" customWidth="1"/>
    <col min="1794" max="1794" width="28.83203125" style="18" customWidth="1"/>
    <col min="1795" max="1800" width="20.58203125" style="18" customWidth="1"/>
    <col min="1801" max="1802" width="1.58203125" style="18" customWidth="1"/>
    <col min="1803" max="1804" width="8.58203125" style="18" customWidth="1"/>
    <col min="1805" max="1805" width="1.58203125" style="18" customWidth="1"/>
    <col min="1806" max="1807" width="9" style="18"/>
    <col min="1808" max="1808" width="1.58203125" style="18" customWidth="1"/>
    <col min="1809" max="1810" width="9" style="18"/>
    <col min="1811" max="1811" width="1.58203125" style="18" customWidth="1"/>
    <col min="1812" max="1813" width="9" style="18"/>
    <col min="1814" max="1814" width="1.58203125" style="18" customWidth="1"/>
    <col min="1815" max="1816" width="9" style="18"/>
    <col min="1817" max="1817" width="1.58203125" style="18" customWidth="1"/>
    <col min="1818" max="1819" width="9" style="18"/>
    <col min="1820" max="1820" width="1.58203125" style="18" customWidth="1"/>
    <col min="1821" max="1822" width="9" style="18"/>
    <col min="1823" max="1823" width="1.58203125" style="18" customWidth="1"/>
    <col min="1824" max="2048" width="9" style="18"/>
    <col min="2049" max="2049" width="3.58203125" style="18" customWidth="1"/>
    <col min="2050" max="2050" width="28.83203125" style="18" customWidth="1"/>
    <col min="2051" max="2056" width="20.58203125" style="18" customWidth="1"/>
    <col min="2057" max="2058" width="1.58203125" style="18" customWidth="1"/>
    <col min="2059" max="2060" width="8.58203125" style="18" customWidth="1"/>
    <col min="2061" max="2061" width="1.58203125" style="18" customWidth="1"/>
    <col min="2062" max="2063" width="9" style="18"/>
    <col min="2064" max="2064" width="1.58203125" style="18" customWidth="1"/>
    <col min="2065" max="2066" width="9" style="18"/>
    <col min="2067" max="2067" width="1.58203125" style="18" customWidth="1"/>
    <col min="2068" max="2069" width="9" style="18"/>
    <col min="2070" max="2070" width="1.58203125" style="18" customWidth="1"/>
    <col min="2071" max="2072" width="9" style="18"/>
    <col min="2073" max="2073" width="1.58203125" style="18" customWidth="1"/>
    <col min="2074" max="2075" width="9" style="18"/>
    <col min="2076" max="2076" width="1.58203125" style="18" customWidth="1"/>
    <col min="2077" max="2078" width="9" style="18"/>
    <col min="2079" max="2079" width="1.58203125" style="18" customWidth="1"/>
    <col min="2080" max="2304" width="9" style="18"/>
    <col min="2305" max="2305" width="3.58203125" style="18" customWidth="1"/>
    <col min="2306" max="2306" width="28.83203125" style="18" customWidth="1"/>
    <col min="2307" max="2312" width="20.58203125" style="18" customWidth="1"/>
    <col min="2313" max="2314" width="1.58203125" style="18" customWidth="1"/>
    <col min="2315" max="2316" width="8.58203125" style="18" customWidth="1"/>
    <col min="2317" max="2317" width="1.58203125" style="18" customWidth="1"/>
    <col min="2318" max="2319" width="9" style="18"/>
    <col min="2320" max="2320" width="1.58203125" style="18" customWidth="1"/>
    <col min="2321" max="2322" width="9" style="18"/>
    <col min="2323" max="2323" width="1.58203125" style="18" customWidth="1"/>
    <col min="2324" max="2325" width="9" style="18"/>
    <col min="2326" max="2326" width="1.58203125" style="18" customWidth="1"/>
    <col min="2327" max="2328" width="9" style="18"/>
    <col min="2329" max="2329" width="1.58203125" style="18" customWidth="1"/>
    <col min="2330" max="2331" width="9" style="18"/>
    <col min="2332" max="2332" width="1.58203125" style="18" customWidth="1"/>
    <col min="2333" max="2334" width="9" style="18"/>
    <col min="2335" max="2335" width="1.58203125" style="18" customWidth="1"/>
    <col min="2336" max="2560" width="9" style="18"/>
    <col min="2561" max="2561" width="3.58203125" style="18" customWidth="1"/>
    <col min="2562" max="2562" width="28.83203125" style="18" customWidth="1"/>
    <col min="2563" max="2568" width="20.58203125" style="18" customWidth="1"/>
    <col min="2569" max="2570" width="1.58203125" style="18" customWidth="1"/>
    <col min="2571" max="2572" width="8.58203125" style="18" customWidth="1"/>
    <col min="2573" max="2573" width="1.58203125" style="18" customWidth="1"/>
    <col min="2574" max="2575" width="9" style="18"/>
    <col min="2576" max="2576" width="1.58203125" style="18" customWidth="1"/>
    <col min="2577" max="2578" width="9" style="18"/>
    <col min="2579" max="2579" width="1.58203125" style="18" customWidth="1"/>
    <col min="2580" max="2581" width="9" style="18"/>
    <col min="2582" max="2582" width="1.58203125" style="18" customWidth="1"/>
    <col min="2583" max="2584" width="9" style="18"/>
    <col min="2585" max="2585" width="1.58203125" style="18" customWidth="1"/>
    <col min="2586" max="2587" width="9" style="18"/>
    <col min="2588" max="2588" width="1.58203125" style="18" customWidth="1"/>
    <col min="2589" max="2590" width="9" style="18"/>
    <col min="2591" max="2591" width="1.58203125" style="18" customWidth="1"/>
    <col min="2592" max="2816" width="9" style="18"/>
    <col min="2817" max="2817" width="3.58203125" style="18" customWidth="1"/>
    <col min="2818" max="2818" width="28.83203125" style="18" customWidth="1"/>
    <col min="2819" max="2824" width="20.58203125" style="18" customWidth="1"/>
    <col min="2825" max="2826" width="1.58203125" style="18" customWidth="1"/>
    <col min="2827" max="2828" width="8.58203125" style="18" customWidth="1"/>
    <col min="2829" max="2829" width="1.58203125" style="18" customWidth="1"/>
    <col min="2830" max="2831" width="9" style="18"/>
    <col min="2832" max="2832" width="1.58203125" style="18" customWidth="1"/>
    <col min="2833" max="2834" width="9" style="18"/>
    <col min="2835" max="2835" width="1.58203125" style="18" customWidth="1"/>
    <col min="2836" max="2837" width="9" style="18"/>
    <col min="2838" max="2838" width="1.58203125" style="18" customWidth="1"/>
    <col min="2839" max="2840" width="9" style="18"/>
    <col min="2841" max="2841" width="1.58203125" style="18" customWidth="1"/>
    <col min="2842" max="2843" width="9" style="18"/>
    <col min="2844" max="2844" width="1.58203125" style="18" customWidth="1"/>
    <col min="2845" max="2846" width="9" style="18"/>
    <col min="2847" max="2847" width="1.58203125" style="18" customWidth="1"/>
    <col min="2848" max="3072" width="9" style="18"/>
    <col min="3073" max="3073" width="3.58203125" style="18" customWidth="1"/>
    <col min="3074" max="3074" width="28.83203125" style="18" customWidth="1"/>
    <col min="3075" max="3080" width="20.58203125" style="18" customWidth="1"/>
    <col min="3081" max="3082" width="1.58203125" style="18" customWidth="1"/>
    <col min="3083" max="3084" width="8.58203125" style="18" customWidth="1"/>
    <col min="3085" max="3085" width="1.58203125" style="18" customWidth="1"/>
    <col min="3086" max="3087" width="9" style="18"/>
    <col min="3088" max="3088" width="1.58203125" style="18" customWidth="1"/>
    <col min="3089" max="3090" width="9" style="18"/>
    <col min="3091" max="3091" width="1.58203125" style="18" customWidth="1"/>
    <col min="3092" max="3093" width="9" style="18"/>
    <col min="3094" max="3094" width="1.58203125" style="18" customWidth="1"/>
    <col min="3095" max="3096" width="9" style="18"/>
    <col min="3097" max="3097" width="1.58203125" style="18" customWidth="1"/>
    <col min="3098" max="3099" width="9" style="18"/>
    <col min="3100" max="3100" width="1.58203125" style="18" customWidth="1"/>
    <col min="3101" max="3102" width="9" style="18"/>
    <col min="3103" max="3103" width="1.58203125" style="18" customWidth="1"/>
    <col min="3104" max="3328" width="9" style="18"/>
    <col min="3329" max="3329" width="3.58203125" style="18" customWidth="1"/>
    <col min="3330" max="3330" width="28.83203125" style="18" customWidth="1"/>
    <col min="3331" max="3336" width="20.58203125" style="18" customWidth="1"/>
    <col min="3337" max="3338" width="1.58203125" style="18" customWidth="1"/>
    <col min="3339" max="3340" width="8.58203125" style="18" customWidth="1"/>
    <col min="3341" max="3341" width="1.58203125" style="18" customWidth="1"/>
    <col min="3342" max="3343" width="9" style="18"/>
    <col min="3344" max="3344" width="1.58203125" style="18" customWidth="1"/>
    <col min="3345" max="3346" width="9" style="18"/>
    <col min="3347" max="3347" width="1.58203125" style="18" customWidth="1"/>
    <col min="3348" max="3349" width="9" style="18"/>
    <col min="3350" max="3350" width="1.58203125" style="18" customWidth="1"/>
    <col min="3351" max="3352" width="9" style="18"/>
    <col min="3353" max="3353" width="1.58203125" style="18" customWidth="1"/>
    <col min="3354" max="3355" width="9" style="18"/>
    <col min="3356" max="3356" width="1.58203125" style="18" customWidth="1"/>
    <col min="3357" max="3358" width="9" style="18"/>
    <col min="3359" max="3359" width="1.58203125" style="18" customWidth="1"/>
    <col min="3360" max="3584" width="9" style="18"/>
    <col min="3585" max="3585" width="3.58203125" style="18" customWidth="1"/>
    <col min="3586" max="3586" width="28.83203125" style="18" customWidth="1"/>
    <col min="3587" max="3592" width="20.58203125" style="18" customWidth="1"/>
    <col min="3593" max="3594" width="1.58203125" style="18" customWidth="1"/>
    <col min="3595" max="3596" width="8.58203125" style="18" customWidth="1"/>
    <col min="3597" max="3597" width="1.58203125" style="18" customWidth="1"/>
    <col min="3598" max="3599" width="9" style="18"/>
    <col min="3600" max="3600" width="1.58203125" style="18" customWidth="1"/>
    <col min="3601" max="3602" width="9" style="18"/>
    <col min="3603" max="3603" width="1.58203125" style="18" customWidth="1"/>
    <col min="3604" max="3605" width="9" style="18"/>
    <col min="3606" max="3606" width="1.58203125" style="18" customWidth="1"/>
    <col min="3607" max="3608" width="9" style="18"/>
    <col min="3609" max="3609" width="1.58203125" style="18" customWidth="1"/>
    <col min="3610" max="3611" width="9" style="18"/>
    <col min="3612" max="3612" width="1.58203125" style="18" customWidth="1"/>
    <col min="3613" max="3614" width="9" style="18"/>
    <col min="3615" max="3615" width="1.58203125" style="18" customWidth="1"/>
    <col min="3616" max="3840" width="9" style="18"/>
    <col min="3841" max="3841" width="3.58203125" style="18" customWidth="1"/>
    <col min="3842" max="3842" width="28.83203125" style="18" customWidth="1"/>
    <col min="3843" max="3848" width="20.58203125" style="18" customWidth="1"/>
    <col min="3849" max="3850" width="1.58203125" style="18" customWidth="1"/>
    <col min="3851" max="3852" width="8.58203125" style="18" customWidth="1"/>
    <col min="3853" max="3853" width="1.58203125" style="18" customWidth="1"/>
    <col min="3854" max="3855" width="9" style="18"/>
    <col min="3856" max="3856" width="1.58203125" style="18" customWidth="1"/>
    <col min="3857" max="3858" width="9" style="18"/>
    <col min="3859" max="3859" width="1.58203125" style="18" customWidth="1"/>
    <col min="3860" max="3861" width="9" style="18"/>
    <col min="3862" max="3862" width="1.58203125" style="18" customWidth="1"/>
    <col min="3863" max="3864" width="9" style="18"/>
    <col min="3865" max="3865" width="1.58203125" style="18" customWidth="1"/>
    <col min="3866" max="3867" width="9" style="18"/>
    <col min="3868" max="3868" width="1.58203125" style="18" customWidth="1"/>
    <col min="3869" max="3870" width="9" style="18"/>
    <col min="3871" max="3871" width="1.58203125" style="18" customWidth="1"/>
    <col min="3872" max="4096" width="9" style="18"/>
    <col min="4097" max="4097" width="3.58203125" style="18" customWidth="1"/>
    <col min="4098" max="4098" width="28.83203125" style="18" customWidth="1"/>
    <col min="4099" max="4104" width="20.58203125" style="18" customWidth="1"/>
    <col min="4105" max="4106" width="1.58203125" style="18" customWidth="1"/>
    <col min="4107" max="4108" width="8.58203125" style="18" customWidth="1"/>
    <col min="4109" max="4109" width="1.58203125" style="18" customWidth="1"/>
    <col min="4110" max="4111" width="9" style="18"/>
    <col min="4112" max="4112" width="1.58203125" style="18" customWidth="1"/>
    <col min="4113" max="4114" width="9" style="18"/>
    <col min="4115" max="4115" width="1.58203125" style="18" customWidth="1"/>
    <col min="4116" max="4117" width="9" style="18"/>
    <col min="4118" max="4118" width="1.58203125" style="18" customWidth="1"/>
    <col min="4119" max="4120" width="9" style="18"/>
    <col min="4121" max="4121" width="1.58203125" style="18" customWidth="1"/>
    <col min="4122" max="4123" width="9" style="18"/>
    <col min="4124" max="4124" width="1.58203125" style="18" customWidth="1"/>
    <col min="4125" max="4126" width="9" style="18"/>
    <col min="4127" max="4127" width="1.58203125" style="18" customWidth="1"/>
    <col min="4128" max="4352" width="9" style="18"/>
    <col min="4353" max="4353" width="3.58203125" style="18" customWidth="1"/>
    <col min="4354" max="4354" width="28.83203125" style="18" customWidth="1"/>
    <col min="4355" max="4360" width="20.58203125" style="18" customWidth="1"/>
    <col min="4361" max="4362" width="1.58203125" style="18" customWidth="1"/>
    <col min="4363" max="4364" width="8.58203125" style="18" customWidth="1"/>
    <col min="4365" max="4365" width="1.58203125" style="18" customWidth="1"/>
    <col min="4366" max="4367" width="9" style="18"/>
    <col min="4368" max="4368" width="1.58203125" style="18" customWidth="1"/>
    <col min="4369" max="4370" width="9" style="18"/>
    <col min="4371" max="4371" width="1.58203125" style="18" customWidth="1"/>
    <col min="4372" max="4373" width="9" style="18"/>
    <col min="4374" max="4374" width="1.58203125" style="18" customWidth="1"/>
    <col min="4375" max="4376" width="9" style="18"/>
    <col min="4377" max="4377" width="1.58203125" style="18" customWidth="1"/>
    <col min="4378" max="4379" width="9" style="18"/>
    <col min="4380" max="4380" width="1.58203125" style="18" customWidth="1"/>
    <col min="4381" max="4382" width="9" style="18"/>
    <col min="4383" max="4383" width="1.58203125" style="18" customWidth="1"/>
    <col min="4384" max="4608" width="9" style="18"/>
    <col min="4609" max="4609" width="3.58203125" style="18" customWidth="1"/>
    <col min="4610" max="4610" width="28.83203125" style="18" customWidth="1"/>
    <col min="4611" max="4616" width="20.58203125" style="18" customWidth="1"/>
    <col min="4617" max="4618" width="1.58203125" style="18" customWidth="1"/>
    <col min="4619" max="4620" width="8.58203125" style="18" customWidth="1"/>
    <col min="4621" max="4621" width="1.58203125" style="18" customWidth="1"/>
    <col min="4622" max="4623" width="9" style="18"/>
    <col min="4624" max="4624" width="1.58203125" style="18" customWidth="1"/>
    <col min="4625" max="4626" width="9" style="18"/>
    <col min="4627" max="4627" width="1.58203125" style="18" customWidth="1"/>
    <col min="4628" max="4629" width="9" style="18"/>
    <col min="4630" max="4630" width="1.58203125" style="18" customWidth="1"/>
    <col min="4631" max="4632" width="9" style="18"/>
    <col min="4633" max="4633" width="1.58203125" style="18" customWidth="1"/>
    <col min="4634" max="4635" width="9" style="18"/>
    <col min="4636" max="4636" width="1.58203125" style="18" customWidth="1"/>
    <col min="4637" max="4638" width="9" style="18"/>
    <col min="4639" max="4639" width="1.58203125" style="18" customWidth="1"/>
    <col min="4640" max="4864" width="9" style="18"/>
    <col min="4865" max="4865" width="3.58203125" style="18" customWidth="1"/>
    <col min="4866" max="4866" width="28.83203125" style="18" customWidth="1"/>
    <col min="4867" max="4872" width="20.58203125" style="18" customWidth="1"/>
    <col min="4873" max="4874" width="1.58203125" style="18" customWidth="1"/>
    <col min="4875" max="4876" width="8.58203125" style="18" customWidth="1"/>
    <col min="4877" max="4877" width="1.58203125" style="18" customWidth="1"/>
    <col min="4878" max="4879" width="9" style="18"/>
    <col min="4880" max="4880" width="1.58203125" style="18" customWidth="1"/>
    <col min="4881" max="4882" width="9" style="18"/>
    <col min="4883" max="4883" width="1.58203125" style="18" customWidth="1"/>
    <col min="4884" max="4885" width="9" style="18"/>
    <col min="4886" max="4886" width="1.58203125" style="18" customWidth="1"/>
    <col min="4887" max="4888" width="9" style="18"/>
    <col min="4889" max="4889" width="1.58203125" style="18" customWidth="1"/>
    <col min="4890" max="4891" width="9" style="18"/>
    <col min="4892" max="4892" width="1.58203125" style="18" customWidth="1"/>
    <col min="4893" max="4894" width="9" style="18"/>
    <col min="4895" max="4895" width="1.58203125" style="18" customWidth="1"/>
    <col min="4896" max="5120" width="9" style="18"/>
    <col min="5121" max="5121" width="3.58203125" style="18" customWidth="1"/>
    <col min="5122" max="5122" width="28.83203125" style="18" customWidth="1"/>
    <col min="5123" max="5128" width="20.58203125" style="18" customWidth="1"/>
    <col min="5129" max="5130" width="1.58203125" style="18" customWidth="1"/>
    <col min="5131" max="5132" width="8.58203125" style="18" customWidth="1"/>
    <col min="5133" max="5133" width="1.58203125" style="18" customWidth="1"/>
    <col min="5134" max="5135" width="9" style="18"/>
    <col min="5136" max="5136" width="1.58203125" style="18" customWidth="1"/>
    <col min="5137" max="5138" width="9" style="18"/>
    <col min="5139" max="5139" width="1.58203125" style="18" customWidth="1"/>
    <col min="5140" max="5141" width="9" style="18"/>
    <col min="5142" max="5142" width="1.58203125" style="18" customWidth="1"/>
    <col min="5143" max="5144" width="9" style="18"/>
    <col min="5145" max="5145" width="1.58203125" style="18" customWidth="1"/>
    <col min="5146" max="5147" width="9" style="18"/>
    <col min="5148" max="5148" width="1.58203125" style="18" customWidth="1"/>
    <col min="5149" max="5150" width="9" style="18"/>
    <col min="5151" max="5151" width="1.58203125" style="18" customWidth="1"/>
    <col min="5152" max="5376" width="9" style="18"/>
    <col min="5377" max="5377" width="3.58203125" style="18" customWidth="1"/>
    <col min="5378" max="5378" width="28.83203125" style="18" customWidth="1"/>
    <col min="5379" max="5384" width="20.58203125" style="18" customWidth="1"/>
    <col min="5385" max="5386" width="1.58203125" style="18" customWidth="1"/>
    <col min="5387" max="5388" width="8.58203125" style="18" customWidth="1"/>
    <col min="5389" max="5389" width="1.58203125" style="18" customWidth="1"/>
    <col min="5390" max="5391" width="9" style="18"/>
    <col min="5392" max="5392" width="1.58203125" style="18" customWidth="1"/>
    <col min="5393" max="5394" width="9" style="18"/>
    <col min="5395" max="5395" width="1.58203125" style="18" customWidth="1"/>
    <col min="5396" max="5397" width="9" style="18"/>
    <col min="5398" max="5398" width="1.58203125" style="18" customWidth="1"/>
    <col min="5399" max="5400" width="9" style="18"/>
    <col min="5401" max="5401" width="1.58203125" style="18" customWidth="1"/>
    <col min="5402" max="5403" width="9" style="18"/>
    <col min="5404" max="5404" width="1.58203125" style="18" customWidth="1"/>
    <col min="5405" max="5406" width="9" style="18"/>
    <col min="5407" max="5407" width="1.58203125" style="18" customWidth="1"/>
    <col min="5408" max="5632" width="9" style="18"/>
    <col min="5633" max="5633" width="3.58203125" style="18" customWidth="1"/>
    <col min="5634" max="5634" width="28.83203125" style="18" customWidth="1"/>
    <col min="5635" max="5640" width="20.58203125" style="18" customWidth="1"/>
    <col min="5641" max="5642" width="1.58203125" style="18" customWidth="1"/>
    <col min="5643" max="5644" width="8.58203125" style="18" customWidth="1"/>
    <col min="5645" max="5645" width="1.58203125" style="18" customWidth="1"/>
    <col min="5646" max="5647" width="9" style="18"/>
    <col min="5648" max="5648" width="1.58203125" style="18" customWidth="1"/>
    <col min="5649" max="5650" width="9" style="18"/>
    <col min="5651" max="5651" width="1.58203125" style="18" customWidth="1"/>
    <col min="5652" max="5653" width="9" style="18"/>
    <col min="5654" max="5654" width="1.58203125" style="18" customWidth="1"/>
    <col min="5655" max="5656" width="9" style="18"/>
    <col min="5657" max="5657" width="1.58203125" style="18" customWidth="1"/>
    <col min="5658" max="5659" width="9" style="18"/>
    <col min="5660" max="5660" width="1.58203125" style="18" customWidth="1"/>
    <col min="5661" max="5662" width="9" style="18"/>
    <col min="5663" max="5663" width="1.58203125" style="18" customWidth="1"/>
    <col min="5664" max="5888" width="9" style="18"/>
    <col min="5889" max="5889" width="3.58203125" style="18" customWidth="1"/>
    <col min="5890" max="5890" width="28.83203125" style="18" customWidth="1"/>
    <col min="5891" max="5896" width="20.58203125" style="18" customWidth="1"/>
    <col min="5897" max="5898" width="1.58203125" style="18" customWidth="1"/>
    <col min="5899" max="5900" width="8.58203125" style="18" customWidth="1"/>
    <col min="5901" max="5901" width="1.58203125" style="18" customWidth="1"/>
    <col min="5902" max="5903" width="9" style="18"/>
    <col min="5904" max="5904" width="1.58203125" style="18" customWidth="1"/>
    <col min="5905" max="5906" width="9" style="18"/>
    <col min="5907" max="5907" width="1.58203125" style="18" customWidth="1"/>
    <col min="5908" max="5909" width="9" style="18"/>
    <col min="5910" max="5910" width="1.58203125" style="18" customWidth="1"/>
    <col min="5911" max="5912" width="9" style="18"/>
    <col min="5913" max="5913" width="1.58203125" style="18" customWidth="1"/>
    <col min="5914" max="5915" width="9" style="18"/>
    <col min="5916" max="5916" width="1.58203125" style="18" customWidth="1"/>
    <col min="5917" max="5918" width="9" style="18"/>
    <col min="5919" max="5919" width="1.58203125" style="18" customWidth="1"/>
    <col min="5920" max="6144" width="9" style="18"/>
    <col min="6145" max="6145" width="3.58203125" style="18" customWidth="1"/>
    <col min="6146" max="6146" width="28.83203125" style="18" customWidth="1"/>
    <col min="6147" max="6152" width="20.58203125" style="18" customWidth="1"/>
    <col min="6153" max="6154" width="1.58203125" style="18" customWidth="1"/>
    <col min="6155" max="6156" width="8.58203125" style="18" customWidth="1"/>
    <col min="6157" max="6157" width="1.58203125" style="18" customWidth="1"/>
    <col min="6158" max="6159" width="9" style="18"/>
    <col min="6160" max="6160" width="1.58203125" style="18" customWidth="1"/>
    <col min="6161" max="6162" width="9" style="18"/>
    <col min="6163" max="6163" width="1.58203125" style="18" customWidth="1"/>
    <col min="6164" max="6165" width="9" style="18"/>
    <col min="6166" max="6166" width="1.58203125" style="18" customWidth="1"/>
    <col min="6167" max="6168" width="9" style="18"/>
    <col min="6169" max="6169" width="1.58203125" style="18" customWidth="1"/>
    <col min="6170" max="6171" width="9" style="18"/>
    <col min="6172" max="6172" width="1.58203125" style="18" customWidth="1"/>
    <col min="6173" max="6174" width="9" style="18"/>
    <col min="6175" max="6175" width="1.58203125" style="18" customWidth="1"/>
    <col min="6176" max="6400" width="9" style="18"/>
    <col min="6401" max="6401" width="3.58203125" style="18" customWidth="1"/>
    <col min="6402" max="6402" width="28.83203125" style="18" customWidth="1"/>
    <col min="6403" max="6408" width="20.58203125" style="18" customWidth="1"/>
    <col min="6409" max="6410" width="1.58203125" style="18" customWidth="1"/>
    <col min="6411" max="6412" width="8.58203125" style="18" customWidth="1"/>
    <col min="6413" max="6413" width="1.58203125" style="18" customWidth="1"/>
    <col min="6414" max="6415" width="9" style="18"/>
    <col min="6416" max="6416" width="1.58203125" style="18" customWidth="1"/>
    <col min="6417" max="6418" width="9" style="18"/>
    <col min="6419" max="6419" width="1.58203125" style="18" customWidth="1"/>
    <col min="6420" max="6421" width="9" style="18"/>
    <col min="6422" max="6422" width="1.58203125" style="18" customWidth="1"/>
    <col min="6423" max="6424" width="9" style="18"/>
    <col min="6425" max="6425" width="1.58203125" style="18" customWidth="1"/>
    <col min="6426" max="6427" width="9" style="18"/>
    <col min="6428" max="6428" width="1.58203125" style="18" customWidth="1"/>
    <col min="6429" max="6430" width="9" style="18"/>
    <col min="6431" max="6431" width="1.58203125" style="18" customWidth="1"/>
    <col min="6432" max="6656" width="9" style="18"/>
    <col min="6657" max="6657" width="3.58203125" style="18" customWidth="1"/>
    <col min="6658" max="6658" width="28.83203125" style="18" customWidth="1"/>
    <col min="6659" max="6664" width="20.58203125" style="18" customWidth="1"/>
    <col min="6665" max="6666" width="1.58203125" style="18" customWidth="1"/>
    <col min="6667" max="6668" width="8.58203125" style="18" customWidth="1"/>
    <col min="6669" max="6669" width="1.58203125" style="18" customWidth="1"/>
    <col min="6670" max="6671" width="9" style="18"/>
    <col min="6672" max="6672" width="1.58203125" style="18" customWidth="1"/>
    <col min="6673" max="6674" width="9" style="18"/>
    <col min="6675" max="6675" width="1.58203125" style="18" customWidth="1"/>
    <col min="6676" max="6677" width="9" style="18"/>
    <col min="6678" max="6678" width="1.58203125" style="18" customWidth="1"/>
    <col min="6679" max="6680" width="9" style="18"/>
    <col min="6681" max="6681" width="1.58203125" style="18" customWidth="1"/>
    <col min="6682" max="6683" width="9" style="18"/>
    <col min="6684" max="6684" width="1.58203125" style="18" customWidth="1"/>
    <col min="6685" max="6686" width="9" style="18"/>
    <col min="6687" max="6687" width="1.58203125" style="18" customWidth="1"/>
    <col min="6688" max="6912" width="9" style="18"/>
    <col min="6913" max="6913" width="3.58203125" style="18" customWidth="1"/>
    <col min="6914" max="6914" width="28.83203125" style="18" customWidth="1"/>
    <col min="6915" max="6920" width="20.58203125" style="18" customWidth="1"/>
    <col min="6921" max="6922" width="1.58203125" style="18" customWidth="1"/>
    <col min="6923" max="6924" width="8.58203125" style="18" customWidth="1"/>
    <col min="6925" max="6925" width="1.58203125" style="18" customWidth="1"/>
    <col min="6926" max="6927" width="9" style="18"/>
    <col min="6928" max="6928" width="1.58203125" style="18" customWidth="1"/>
    <col min="6929" max="6930" width="9" style="18"/>
    <col min="6931" max="6931" width="1.58203125" style="18" customWidth="1"/>
    <col min="6932" max="6933" width="9" style="18"/>
    <col min="6934" max="6934" width="1.58203125" style="18" customWidth="1"/>
    <col min="6935" max="6936" width="9" style="18"/>
    <col min="6937" max="6937" width="1.58203125" style="18" customWidth="1"/>
    <col min="6938" max="6939" width="9" style="18"/>
    <col min="6940" max="6940" width="1.58203125" style="18" customWidth="1"/>
    <col min="6941" max="6942" width="9" style="18"/>
    <col min="6943" max="6943" width="1.58203125" style="18" customWidth="1"/>
    <col min="6944" max="7168" width="9" style="18"/>
    <col min="7169" max="7169" width="3.58203125" style="18" customWidth="1"/>
    <col min="7170" max="7170" width="28.83203125" style="18" customWidth="1"/>
    <col min="7171" max="7176" width="20.58203125" style="18" customWidth="1"/>
    <col min="7177" max="7178" width="1.58203125" style="18" customWidth="1"/>
    <col min="7179" max="7180" width="8.58203125" style="18" customWidth="1"/>
    <col min="7181" max="7181" width="1.58203125" style="18" customWidth="1"/>
    <col min="7182" max="7183" width="9" style="18"/>
    <col min="7184" max="7184" width="1.58203125" style="18" customWidth="1"/>
    <col min="7185" max="7186" width="9" style="18"/>
    <col min="7187" max="7187" width="1.58203125" style="18" customWidth="1"/>
    <col min="7188" max="7189" width="9" style="18"/>
    <col min="7190" max="7190" width="1.58203125" style="18" customWidth="1"/>
    <col min="7191" max="7192" width="9" style="18"/>
    <col min="7193" max="7193" width="1.58203125" style="18" customWidth="1"/>
    <col min="7194" max="7195" width="9" style="18"/>
    <col min="7196" max="7196" width="1.58203125" style="18" customWidth="1"/>
    <col min="7197" max="7198" width="9" style="18"/>
    <col min="7199" max="7199" width="1.58203125" style="18" customWidth="1"/>
    <col min="7200" max="7424" width="9" style="18"/>
    <col min="7425" max="7425" width="3.58203125" style="18" customWidth="1"/>
    <col min="7426" max="7426" width="28.83203125" style="18" customWidth="1"/>
    <col min="7427" max="7432" width="20.58203125" style="18" customWidth="1"/>
    <col min="7433" max="7434" width="1.58203125" style="18" customWidth="1"/>
    <col min="7435" max="7436" width="8.58203125" style="18" customWidth="1"/>
    <col min="7437" max="7437" width="1.58203125" style="18" customWidth="1"/>
    <col min="7438" max="7439" width="9" style="18"/>
    <col min="7440" max="7440" width="1.58203125" style="18" customWidth="1"/>
    <col min="7441" max="7442" width="9" style="18"/>
    <col min="7443" max="7443" width="1.58203125" style="18" customWidth="1"/>
    <col min="7444" max="7445" width="9" style="18"/>
    <col min="7446" max="7446" width="1.58203125" style="18" customWidth="1"/>
    <col min="7447" max="7448" width="9" style="18"/>
    <col min="7449" max="7449" width="1.58203125" style="18" customWidth="1"/>
    <col min="7450" max="7451" width="9" style="18"/>
    <col min="7452" max="7452" width="1.58203125" style="18" customWidth="1"/>
    <col min="7453" max="7454" width="9" style="18"/>
    <col min="7455" max="7455" width="1.58203125" style="18" customWidth="1"/>
    <col min="7456" max="7680" width="9" style="18"/>
    <col min="7681" max="7681" width="3.58203125" style="18" customWidth="1"/>
    <col min="7682" max="7682" width="28.83203125" style="18" customWidth="1"/>
    <col min="7683" max="7688" width="20.58203125" style="18" customWidth="1"/>
    <col min="7689" max="7690" width="1.58203125" style="18" customWidth="1"/>
    <col min="7691" max="7692" width="8.58203125" style="18" customWidth="1"/>
    <col min="7693" max="7693" width="1.58203125" style="18" customWidth="1"/>
    <col min="7694" max="7695" width="9" style="18"/>
    <col min="7696" max="7696" width="1.58203125" style="18" customWidth="1"/>
    <col min="7697" max="7698" width="9" style="18"/>
    <col min="7699" max="7699" width="1.58203125" style="18" customWidth="1"/>
    <col min="7700" max="7701" width="9" style="18"/>
    <col min="7702" max="7702" width="1.58203125" style="18" customWidth="1"/>
    <col min="7703" max="7704" width="9" style="18"/>
    <col min="7705" max="7705" width="1.58203125" style="18" customWidth="1"/>
    <col min="7706" max="7707" width="9" style="18"/>
    <col min="7708" max="7708" width="1.58203125" style="18" customWidth="1"/>
    <col min="7709" max="7710" width="9" style="18"/>
    <col min="7711" max="7711" width="1.58203125" style="18" customWidth="1"/>
    <col min="7712" max="7936" width="9" style="18"/>
    <col min="7937" max="7937" width="3.58203125" style="18" customWidth="1"/>
    <col min="7938" max="7938" width="28.83203125" style="18" customWidth="1"/>
    <col min="7939" max="7944" width="20.58203125" style="18" customWidth="1"/>
    <col min="7945" max="7946" width="1.58203125" style="18" customWidth="1"/>
    <col min="7947" max="7948" width="8.58203125" style="18" customWidth="1"/>
    <col min="7949" max="7949" width="1.58203125" style="18" customWidth="1"/>
    <col min="7950" max="7951" width="9" style="18"/>
    <col min="7952" max="7952" width="1.58203125" style="18" customWidth="1"/>
    <col min="7953" max="7954" width="9" style="18"/>
    <col min="7955" max="7955" width="1.58203125" style="18" customWidth="1"/>
    <col min="7956" max="7957" width="9" style="18"/>
    <col min="7958" max="7958" width="1.58203125" style="18" customWidth="1"/>
    <col min="7959" max="7960" width="9" style="18"/>
    <col min="7961" max="7961" width="1.58203125" style="18" customWidth="1"/>
    <col min="7962" max="7963" width="9" style="18"/>
    <col min="7964" max="7964" width="1.58203125" style="18" customWidth="1"/>
    <col min="7965" max="7966" width="9" style="18"/>
    <col min="7967" max="7967" width="1.58203125" style="18" customWidth="1"/>
    <col min="7968" max="8192" width="9" style="18"/>
    <col min="8193" max="8193" width="3.58203125" style="18" customWidth="1"/>
    <col min="8194" max="8194" width="28.83203125" style="18" customWidth="1"/>
    <col min="8195" max="8200" width="20.58203125" style="18" customWidth="1"/>
    <col min="8201" max="8202" width="1.58203125" style="18" customWidth="1"/>
    <col min="8203" max="8204" width="8.58203125" style="18" customWidth="1"/>
    <col min="8205" max="8205" width="1.58203125" style="18" customWidth="1"/>
    <col min="8206" max="8207" width="9" style="18"/>
    <col min="8208" max="8208" width="1.58203125" style="18" customWidth="1"/>
    <col min="8209" max="8210" width="9" style="18"/>
    <col min="8211" max="8211" width="1.58203125" style="18" customWidth="1"/>
    <col min="8212" max="8213" width="9" style="18"/>
    <col min="8214" max="8214" width="1.58203125" style="18" customWidth="1"/>
    <col min="8215" max="8216" width="9" style="18"/>
    <col min="8217" max="8217" width="1.58203125" style="18" customWidth="1"/>
    <col min="8218" max="8219" width="9" style="18"/>
    <col min="8220" max="8220" width="1.58203125" style="18" customWidth="1"/>
    <col min="8221" max="8222" width="9" style="18"/>
    <col min="8223" max="8223" width="1.58203125" style="18" customWidth="1"/>
    <col min="8224" max="8448" width="9" style="18"/>
    <col min="8449" max="8449" width="3.58203125" style="18" customWidth="1"/>
    <col min="8450" max="8450" width="28.83203125" style="18" customWidth="1"/>
    <col min="8451" max="8456" width="20.58203125" style="18" customWidth="1"/>
    <col min="8457" max="8458" width="1.58203125" style="18" customWidth="1"/>
    <col min="8459" max="8460" width="8.58203125" style="18" customWidth="1"/>
    <col min="8461" max="8461" width="1.58203125" style="18" customWidth="1"/>
    <col min="8462" max="8463" width="9" style="18"/>
    <col min="8464" max="8464" width="1.58203125" style="18" customWidth="1"/>
    <col min="8465" max="8466" width="9" style="18"/>
    <col min="8467" max="8467" width="1.58203125" style="18" customWidth="1"/>
    <col min="8468" max="8469" width="9" style="18"/>
    <col min="8470" max="8470" width="1.58203125" style="18" customWidth="1"/>
    <col min="8471" max="8472" width="9" style="18"/>
    <col min="8473" max="8473" width="1.58203125" style="18" customWidth="1"/>
    <col min="8474" max="8475" width="9" style="18"/>
    <col min="8476" max="8476" width="1.58203125" style="18" customWidth="1"/>
    <col min="8477" max="8478" width="9" style="18"/>
    <col min="8479" max="8479" width="1.58203125" style="18" customWidth="1"/>
    <col min="8480" max="8704" width="9" style="18"/>
    <col min="8705" max="8705" width="3.58203125" style="18" customWidth="1"/>
    <col min="8706" max="8706" width="28.83203125" style="18" customWidth="1"/>
    <col min="8707" max="8712" width="20.58203125" style="18" customWidth="1"/>
    <col min="8713" max="8714" width="1.58203125" style="18" customWidth="1"/>
    <col min="8715" max="8716" width="8.58203125" style="18" customWidth="1"/>
    <col min="8717" max="8717" width="1.58203125" style="18" customWidth="1"/>
    <col min="8718" max="8719" width="9" style="18"/>
    <col min="8720" max="8720" width="1.58203125" style="18" customWidth="1"/>
    <col min="8721" max="8722" width="9" style="18"/>
    <col min="8723" max="8723" width="1.58203125" style="18" customWidth="1"/>
    <col min="8724" max="8725" width="9" style="18"/>
    <col min="8726" max="8726" width="1.58203125" style="18" customWidth="1"/>
    <col min="8727" max="8728" width="9" style="18"/>
    <col min="8729" max="8729" width="1.58203125" style="18" customWidth="1"/>
    <col min="8730" max="8731" width="9" style="18"/>
    <col min="8732" max="8732" width="1.58203125" style="18" customWidth="1"/>
    <col min="8733" max="8734" width="9" style="18"/>
    <col min="8735" max="8735" width="1.58203125" style="18" customWidth="1"/>
    <col min="8736" max="8960" width="9" style="18"/>
    <col min="8961" max="8961" width="3.58203125" style="18" customWidth="1"/>
    <col min="8962" max="8962" width="28.83203125" style="18" customWidth="1"/>
    <col min="8963" max="8968" width="20.58203125" style="18" customWidth="1"/>
    <col min="8969" max="8970" width="1.58203125" style="18" customWidth="1"/>
    <col min="8971" max="8972" width="8.58203125" style="18" customWidth="1"/>
    <col min="8973" max="8973" width="1.58203125" style="18" customWidth="1"/>
    <col min="8974" max="8975" width="9" style="18"/>
    <col min="8976" max="8976" width="1.58203125" style="18" customWidth="1"/>
    <col min="8977" max="8978" width="9" style="18"/>
    <col min="8979" max="8979" width="1.58203125" style="18" customWidth="1"/>
    <col min="8980" max="8981" width="9" style="18"/>
    <col min="8982" max="8982" width="1.58203125" style="18" customWidth="1"/>
    <col min="8983" max="8984" width="9" style="18"/>
    <col min="8985" max="8985" width="1.58203125" style="18" customWidth="1"/>
    <col min="8986" max="8987" width="9" style="18"/>
    <col min="8988" max="8988" width="1.58203125" style="18" customWidth="1"/>
    <col min="8989" max="8990" width="9" style="18"/>
    <col min="8991" max="8991" width="1.58203125" style="18" customWidth="1"/>
    <col min="8992" max="9216" width="9" style="18"/>
    <col min="9217" max="9217" width="3.58203125" style="18" customWidth="1"/>
    <col min="9218" max="9218" width="28.83203125" style="18" customWidth="1"/>
    <col min="9219" max="9224" width="20.58203125" style="18" customWidth="1"/>
    <col min="9225" max="9226" width="1.58203125" style="18" customWidth="1"/>
    <col min="9227" max="9228" width="8.58203125" style="18" customWidth="1"/>
    <col min="9229" max="9229" width="1.58203125" style="18" customWidth="1"/>
    <col min="9230" max="9231" width="9" style="18"/>
    <col min="9232" max="9232" width="1.58203125" style="18" customWidth="1"/>
    <col min="9233" max="9234" width="9" style="18"/>
    <col min="9235" max="9235" width="1.58203125" style="18" customWidth="1"/>
    <col min="9236" max="9237" width="9" style="18"/>
    <col min="9238" max="9238" width="1.58203125" style="18" customWidth="1"/>
    <col min="9239" max="9240" width="9" style="18"/>
    <col min="9241" max="9241" width="1.58203125" style="18" customWidth="1"/>
    <col min="9242" max="9243" width="9" style="18"/>
    <col min="9244" max="9244" width="1.58203125" style="18" customWidth="1"/>
    <col min="9245" max="9246" width="9" style="18"/>
    <col min="9247" max="9247" width="1.58203125" style="18" customWidth="1"/>
    <col min="9248" max="9472" width="9" style="18"/>
    <col min="9473" max="9473" width="3.58203125" style="18" customWidth="1"/>
    <col min="9474" max="9474" width="28.83203125" style="18" customWidth="1"/>
    <col min="9475" max="9480" width="20.58203125" style="18" customWidth="1"/>
    <col min="9481" max="9482" width="1.58203125" style="18" customWidth="1"/>
    <col min="9483" max="9484" width="8.58203125" style="18" customWidth="1"/>
    <col min="9485" max="9485" width="1.58203125" style="18" customWidth="1"/>
    <col min="9486" max="9487" width="9" style="18"/>
    <col min="9488" max="9488" width="1.58203125" style="18" customWidth="1"/>
    <col min="9489" max="9490" width="9" style="18"/>
    <col min="9491" max="9491" width="1.58203125" style="18" customWidth="1"/>
    <col min="9492" max="9493" width="9" style="18"/>
    <col min="9494" max="9494" width="1.58203125" style="18" customWidth="1"/>
    <col min="9495" max="9496" width="9" style="18"/>
    <col min="9497" max="9497" width="1.58203125" style="18" customWidth="1"/>
    <col min="9498" max="9499" width="9" style="18"/>
    <col min="9500" max="9500" width="1.58203125" style="18" customWidth="1"/>
    <col min="9501" max="9502" width="9" style="18"/>
    <col min="9503" max="9503" width="1.58203125" style="18" customWidth="1"/>
    <col min="9504" max="9728" width="9" style="18"/>
    <col min="9729" max="9729" width="3.58203125" style="18" customWidth="1"/>
    <col min="9730" max="9730" width="28.83203125" style="18" customWidth="1"/>
    <col min="9731" max="9736" width="20.58203125" style="18" customWidth="1"/>
    <col min="9737" max="9738" width="1.58203125" style="18" customWidth="1"/>
    <col min="9739" max="9740" width="8.58203125" style="18" customWidth="1"/>
    <col min="9741" max="9741" width="1.58203125" style="18" customWidth="1"/>
    <col min="9742" max="9743" width="9" style="18"/>
    <col min="9744" max="9744" width="1.58203125" style="18" customWidth="1"/>
    <col min="9745" max="9746" width="9" style="18"/>
    <col min="9747" max="9747" width="1.58203125" style="18" customWidth="1"/>
    <col min="9748" max="9749" width="9" style="18"/>
    <col min="9750" max="9750" width="1.58203125" style="18" customWidth="1"/>
    <col min="9751" max="9752" width="9" style="18"/>
    <col min="9753" max="9753" width="1.58203125" style="18" customWidth="1"/>
    <col min="9754" max="9755" width="9" style="18"/>
    <col min="9756" max="9756" width="1.58203125" style="18" customWidth="1"/>
    <col min="9757" max="9758" width="9" style="18"/>
    <col min="9759" max="9759" width="1.58203125" style="18" customWidth="1"/>
    <col min="9760" max="9984" width="9" style="18"/>
    <col min="9985" max="9985" width="3.58203125" style="18" customWidth="1"/>
    <col min="9986" max="9986" width="28.83203125" style="18" customWidth="1"/>
    <col min="9987" max="9992" width="20.58203125" style="18" customWidth="1"/>
    <col min="9993" max="9994" width="1.58203125" style="18" customWidth="1"/>
    <col min="9995" max="9996" width="8.58203125" style="18" customWidth="1"/>
    <col min="9997" max="9997" width="1.58203125" style="18" customWidth="1"/>
    <col min="9998" max="9999" width="9" style="18"/>
    <col min="10000" max="10000" width="1.58203125" style="18" customWidth="1"/>
    <col min="10001" max="10002" width="9" style="18"/>
    <col min="10003" max="10003" width="1.58203125" style="18" customWidth="1"/>
    <col min="10004" max="10005" width="9" style="18"/>
    <col min="10006" max="10006" width="1.58203125" style="18" customWidth="1"/>
    <col min="10007" max="10008" width="9" style="18"/>
    <col min="10009" max="10009" width="1.58203125" style="18" customWidth="1"/>
    <col min="10010" max="10011" width="9" style="18"/>
    <col min="10012" max="10012" width="1.58203125" style="18" customWidth="1"/>
    <col min="10013" max="10014" width="9" style="18"/>
    <col min="10015" max="10015" width="1.58203125" style="18" customWidth="1"/>
    <col min="10016" max="10240" width="9" style="18"/>
    <col min="10241" max="10241" width="3.58203125" style="18" customWidth="1"/>
    <col min="10242" max="10242" width="28.83203125" style="18" customWidth="1"/>
    <col min="10243" max="10248" width="20.58203125" style="18" customWidth="1"/>
    <col min="10249" max="10250" width="1.58203125" style="18" customWidth="1"/>
    <col min="10251" max="10252" width="8.58203125" style="18" customWidth="1"/>
    <col min="10253" max="10253" width="1.58203125" style="18" customWidth="1"/>
    <col min="10254" max="10255" width="9" style="18"/>
    <col min="10256" max="10256" width="1.58203125" style="18" customWidth="1"/>
    <col min="10257" max="10258" width="9" style="18"/>
    <col min="10259" max="10259" width="1.58203125" style="18" customWidth="1"/>
    <col min="10260" max="10261" width="9" style="18"/>
    <col min="10262" max="10262" width="1.58203125" style="18" customWidth="1"/>
    <col min="10263" max="10264" width="9" style="18"/>
    <col min="10265" max="10265" width="1.58203125" style="18" customWidth="1"/>
    <col min="10266" max="10267" width="9" style="18"/>
    <col min="10268" max="10268" width="1.58203125" style="18" customWidth="1"/>
    <col min="10269" max="10270" width="9" style="18"/>
    <col min="10271" max="10271" width="1.58203125" style="18" customWidth="1"/>
    <col min="10272" max="10496" width="9" style="18"/>
    <col min="10497" max="10497" width="3.58203125" style="18" customWidth="1"/>
    <col min="10498" max="10498" width="28.83203125" style="18" customWidth="1"/>
    <col min="10499" max="10504" width="20.58203125" style="18" customWidth="1"/>
    <col min="10505" max="10506" width="1.58203125" style="18" customWidth="1"/>
    <col min="10507" max="10508" width="8.58203125" style="18" customWidth="1"/>
    <col min="10509" max="10509" width="1.58203125" style="18" customWidth="1"/>
    <col min="10510" max="10511" width="9" style="18"/>
    <col min="10512" max="10512" width="1.58203125" style="18" customWidth="1"/>
    <col min="10513" max="10514" width="9" style="18"/>
    <col min="10515" max="10515" width="1.58203125" style="18" customWidth="1"/>
    <col min="10516" max="10517" width="9" style="18"/>
    <col min="10518" max="10518" width="1.58203125" style="18" customWidth="1"/>
    <col min="10519" max="10520" width="9" style="18"/>
    <col min="10521" max="10521" width="1.58203125" style="18" customWidth="1"/>
    <col min="10522" max="10523" width="9" style="18"/>
    <col min="10524" max="10524" width="1.58203125" style="18" customWidth="1"/>
    <col min="10525" max="10526" width="9" style="18"/>
    <col min="10527" max="10527" width="1.58203125" style="18" customWidth="1"/>
    <col min="10528" max="10752" width="9" style="18"/>
    <col min="10753" max="10753" width="3.58203125" style="18" customWidth="1"/>
    <col min="10754" max="10754" width="28.83203125" style="18" customWidth="1"/>
    <col min="10755" max="10760" width="20.58203125" style="18" customWidth="1"/>
    <col min="10761" max="10762" width="1.58203125" style="18" customWidth="1"/>
    <col min="10763" max="10764" width="8.58203125" style="18" customWidth="1"/>
    <col min="10765" max="10765" width="1.58203125" style="18" customWidth="1"/>
    <col min="10766" max="10767" width="9" style="18"/>
    <col min="10768" max="10768" width="1.58203125" style="18" customWidth="1"/>
    <col min="10769" max="10770" width="9" style="18"/>
    <col min="10771" max="10771" width="1.58203125" style="18" customWidth="1"/>
    <col min="10772" max="10773" width="9" style="18"/>
    <col min="10774" max="10774" width="1.58203125" style="18" customWidth="1"/>
    <col min="10775" max="10776" width="9" style="18"/>
    <col min="10777" max="10777" width="1.58203125" style="18" customWidth="1"/>
    <col min="10778" max="10779" width="9" style="18"/>
    <col min="10780" max="10780" width="1.58203125" style="18" customWidth="1"/>
    <col min="10781" max="10782" width="9" style="18"/>
    <col min="10783" max="10783" width="1.58203125" style="18" customWidth="1"/>
    <col min="10784" max="11008" width="9" style="18"/>
    <col min="11009" max="11009" width="3.58203125" style="18" customWidth="1"/>
    <col min="11010" max="11010" width="28.83203125" style="18" customWidth="1"/>
    <col min="11011" max="11016" width="20.58203125" style="18" customWidth="1"/>
    <col min="11017" max="11018" width="1.58203125" style="18" customWidth="1"/>
    <col min="11019" max="11020" width="8.58203125" style="18" customWidth="1"/>
    <col min="11021" max="11021" width="1.58203125" style="18" customWidth="1"/>
    <col min="11022" max="11023" width="9" style="18"/>
    <col min="11024" max="11024" width="1.58203125" style="18" customWidth="1"/>
    <col min="11025" max="11026" width="9" style="18"/>
    <col min="11027" max="11027" width="1.58203125" style="18" customWidth="1"/>
    <col min="11028" max="11029" width="9" style="18"/>
    <col min="11030" max="11030" width="1.58203125" style="18" customWidth="1"/>
    <col min="11031" max="11032" width="9" style="18"/>
    <col min="11033" max="11033" width="1.58203125" style="18" customWidth="1"/>
    <col min="11034" max="11035" width="9" style="18"/>
    <col min="11036" max="11036" width="1.58203125" style="18" customWidth="1"/>
    <col min="11037" max="11038" width="9" style="18"/>
    <col min="11039" max="11039" width="1.58203125" style="18" customWidth="1"/>
    <col min="11040" max="11264" width="9" style="18"/>
    <col min="11265" max="11265" width="3.58203125" style="18" customWidth="1"/>
    <col min="11266" max="11266" width="28.83203125" style="18" customWidth="1"/>
    <col min="11267" max="11272" width="20.58203125" style="18" customWidth="1"/>
    <col min="11273" max="11274" width="1.58203125" style="18" customWidth="1"/>
    <col min="11275" max="11276" width="8.58203125" style="18" customWidth="1"/>
    <col min="11277" max="11277" width="1.58203125" style="18" customWidth="1"/>
    <col min="11278" max="11279" width="9" style="18"/>
    <col min="11280" max="11280" width="1.58203125" style="18" customWidth="1"/>
    <col min="11281" max="11282" width="9" style="18"/>
    <col min="11283" max="11283" width="1.58203125" style="18" customWidth="1"/>
    <col min="11284" max="11285" width="9" style="18"/>
    <col min="11286" max="11286" width="1.58203125" style="18" customWidth="1"/>
    <col min="11287" max="11288" width="9" style="18"/>
    <col min="11289" max="11289" width="1.58203125" style="18" customWidth="1"/>
    <col min="11290" max="11291" width="9" style="18"/>
    <col min="11292" max="11292" width="1.58203125" style="18" customWidth="1"/>
    <col min="11293" max="11294" width="9" style="18"/>
    <col min="11295" max="11295" width="1.58203125" style="18" customWidth="1"/>
    <col min="11296" max="11520" width="9" style="18"/>
    <col min="11521" max="11521" width="3.58203125" style="18" customWidth="1"/>
    <col min="11522" max="11522" width="28.83203125" style="18" customWidth="1"/>
    <col min="11523" max="11528" width="20.58203125" style="18" customWidth="1"/>
    <col min="11529" max="11530" width="1.58203125" style="18" customWidth="1"/>
    <col min="11531" max="11532" width="8.58203125" style="18" customWidth="1"/>
    <col min="11533" max="11533" width="1.58203125" style="18" customWidth="1"/>
    <col min="11534" max="11535" width="9" style="18"/>
    <col min="11536" max="11536" width="1.58203125" style="18" customWidth="1"/>
    <col min="11537" max="11538" width="9" style="18"/>
    <col min="11539" max="11539" width="1.58203125" style="18" customWidth="1"/>
    <col min="11540" max="11541" width="9" style="18"/>
    <col min="11542" max="11542" width="1.58203125" style="18" customWidth="1"/>
    <col min="11543" max="11544" width="9" style="18"/>
    <col min="11545" max="11545" width="1.58203125" style="18" customWidth="1"/>
    <col min="11546" max="11547" width="9" style="18"/>
    <col min="11548" max="11548" width="1.58203125" style="18" customWidth="1"/>
    <col min="11549" max="11550" width="9" style="18"/>
    <col min="11551" max="11551" width="1.58203125" style="18" customWidth="1"/>
    <col min="11552" max="11776" width="9" style="18"/>
    <col min="11777" max="11777" width="3.58203125" style="18" customWidth="1"/>
    <col min="11778" max="11778" width="28.83203125" style="18" customWidth="1"/>
    <col min="11779" max="11784" width="20.58203125" style="18" customWidth="1"/>
    <col min="11785" max="11786" width="1.58203125" style="18" customWidth="1"/>
    <col min="11787" max="11788" width="8.58203125" style="18" customWidth="1"/>
    <col min="11789" max="11789" width="1.58203125" style="18" customWidth="1"/>
    <col min="11790" max="11791" width="9" style="18"/>
    <col min="11792" max="11792" width="1.58203125" style="18" customWidth="1"/>
    <col min="11793" max="11794" width="9" style="18"/>
    <col min="11795" max="11795" width="1.58203125" style="18" customWidth="1"/>
    <col min="11796" max="11797" width="9" style="18"/>
    <col min="11798" max="11798" width="1.58203125" style="18" customWidth="1"/>
    <col min="11799" max="11800" width="9" style="18"/>
    <col min="11801" max="11801" width="1.58203125" style="18" customWidth="1"/>
    <col min="11802" max="11803" width="9" style="18"/>
    <col min="11804" max="11804" width="1.58203125" style="18" customWidth="1"/>
    <col min="11805" max="11806" width="9" style="18"/>
    <col min="11807" max="11807" width="1.58203125" style="18" customWidth="1"/>
    <col min="11808" max="12032" width="9" style="18"/>
    <col min="12033" max="12033" width="3.58203125" style="18" customWidth="1"/>
    <col min="12034" max="12034" width="28.83203125" style="18" customWidth="1"/>
    <col min="12035" max="12040" width="20.58203125" style="18" customWidth="1"/>
    <col min="12041" max="12042" width="1.58203125" style="18" customWidth="1"/>
    <col min="12043" max="12044" width="8.58203125" style="18" customWidth="1"/>
    <col min="12045" max="12045" width="1.58203125" style="18" customWidth="1"/>
    <col min="12046" max="12047" width="9" style="18"/>
    <col min="12048" max="12048" width="1.58203125" style="18" customWidth="1"/>
    <col min="12049" max="12050" width="9" style="18"/>
    <col min="12051" max="12051" width="1.58203125" style="18" customWidth="1"/>
    <col min="12052" max="12053" width="9" style="18"/>
    <col min="12054" max="12054" width="1.58203125" style="18" customWidth="1"/>
    <col min="12055" max="12056" width="9" style="18"/>
    <col min="12057" max="12057" width="1.58203125" style="18" customWidth="1"/>
    <col min="12058" max="12059" width="9" style="18"/>
    <col min="12060" max="12060" width="1.58203125" style="18" customWidth="1"/>
    <col min="12061" max="12062" width="9" style="18"/>
    <col min="12063" max="12063" width="1.58203125" style="18" customWidth="1"/>
    <col min="12064" max="12288" width="9" style="18"/>
    <col min="12289" max="12289" width="3.58203125" style="18" customWidth="1"/>
    <col min="12290" max="12290" width="28.83203125" style="18" customWidth="1"/>
    <col min="12291" max="12296" width="20.58203125" style="18" customWidth="1"/>
    <col min="12297" max="12298" width="1.58203125" style="18" customWidth="1"/>
    <col min="12299" max="12300" width="8.58203125" style="18" customWidth="1"/>
    <col min="12301" max="12301" width="1.58203125" style="18" customWidth="1"/>
    <col min="12302" max="12303" width="9" style="18"/>
    <col min="12304" max="12304" width="1.58203125" style="18" customWidth="1"/>
    <col min="12305" max="12306" width="9" style="18"/>
    <col min="12307" max="12307" width="1.58203125" style="18" customWidth="1"/>
    <col min="12308" max="12309" width="9" style="18"/>
    <col min="12310" max="12310" width="1.58203125" style="18" customWidth="1"/>
    <col min="12311" max="12312" width="9" style="18"/>
    <col min="12313" max="12313" width="1.58203125" style="18" customWidth="1"/>
    <col min="12314" max="12315" width="9" style="18"/>
    <col min="12316" max="12316" width="1.58203125" style="18" customWidth="1"/>
    <col min="12317" max="12318" width="9" style="18"/>
    <col min="12319" max="12319" width="1.58203125" style="18" customWidth="1"/>
    <col min="12320" max="12544" width="9" style="18"/>
    <col min="12545" max="12545" width="3.58203125" style="18" customWidth="1"/>
    <col min="12546" max="12546" width="28.83203125" style="18" customWidth="1"/>
    <col min="12547" max="12552" width="20.58203125" style="18" customWidth="1"/>
    <col min="12553" max="12554" width="1.58203125" style="18" customWidth="1"/>
    <col min="12555" max="12556" width="8.58203125" style="18" customWidth="1"/>
    <col min="12557" max="12557" width="1.58203125" style="18" customWidth="1"/>
    <col min="12558" max="12559" width="9" style="18"/>
    <col min="12560" max="12560" width="1.58203125" style="18" customWidth="1"/>
    <col min="12561" max="12562" width="9" style="18"/>
    <col min="12563" max="12563" width="1.58203125" style="18" customWidth="1"/>
    <col min="12564" max="12565" width="9" style="18"/>
    <col min="12566" max="12566" width="1.58203125" style="18" customWidth="1"/>
    <col min="12567" max="12568" width="9" style="18"/>
    <col min="12569" max="12569" width="1.58203125" style="18" customWidth="1"/>
    <col min="12570" max="12571" width="9" style="18"/>
    <col min="12572" max="12572" width="1.58203125" style="18" customWidth="1"/>
    <col min="12573" max="12574" width="9" style="18"/>
    <col min="12575" max="12575" width="1.58203125" style="18" customWidth="1"/>
    <col min="12576" max="12800" width="9" style="18"/>
    <col min="12801" max="12801" width="3.58203125" style="18" customWidth="1"/>
    <col min="12802" max="12802" width="28.83203125" style="18" customWidth="1"/>
    <col min="12803" max="12808" width="20.58203125" style="18" customWidth="1"/>
    <col min="12809" max="12810" width="1.58203125" style="18" customWidth="1"/>
    <col min="12811" max="12812" width="8.58203125" style="18" customWidth="1"/>
    <col min="12813" max="12813" width="1.58203125" style="18" customWidth="1"/>
    <col min="12814" max="12815" width="9" style="18"/>
    <col min="12816" max="12816" width="1.58203125" style="18" customWidth="1"/>
    <col min="12817" max="12818" width="9" style="18"/>
    <col min="12819" max="12819" width="1.58203125" style="18" customWidth="1"/>
    <col min="12820" max="12821" width="9" style="18"/>
    <col min="12822" max="12822" width="1.58203125" style="18" customWidth="1"/>
    <col min="12823" max="12824" width="9" style="18"/>
    <col min="12825" max="12825" width="1.58203125" style="18" customWidth="1"/>
    <col min="12826" max="12827" width="9" style="18"/>
    <col min="12828" max="12828" width="1.58203125" style="18" customWidth="1"/>
    <col min="12829" max="12830" width="9" style="18"/>
    <col min="12831" max="12831" width="1.58203125" style="18" customWidth="1"/>
    <col min="12832" max="13056" width="9" style="18"/>
    <col min="13057" max="13057" width="3.58203125" style="18" customWidth="1"/>
    <col min="13058" max="13058" width="28.83203125" style="18" customWidth="1"/>
    <col min="13059" max="13064" width="20.58203125" style="18" customWidth="1"/>
    <col min="13065" max="13066" width="1.58203125" style="18" customWidth="1"/>
    <col min="13067" max="13068" width="8.58203125" style="18" customWidth="1"/>
    <col min="13069" max="13069" width="1.58203125" style="18" customWidth="1"/>
    <col min="13070" max="13071" width="9" style="18"/>
    <col min="13072" max="13072" width="1.58203125" style="18" customWidth="1"/>
    <col min="13073" max="13074" width="9" style="18"/>
    <col min="13075" max="13075" width="1.58203125" style="18" customWidth="1"/>
    <col min="13076" max="13077" width="9" style="18"/>
    <col min="13078" max="13078" width="1.58203125" style="18" customWidth="1"/>
    <col min="13079" max="13080" width="9" style="18"/>
    <col min="13081" max="13081" width="1.58203125" style="18" customWidth="1"/>
    <col min="13082" max="13083" width="9" style="18"/>
    <col min="13084" max="13084" width="1.58203125" style="18" customWidth="1"/>
    <col min="13085" max="13086" width="9" style="18"/>
    <col min="13087" max="13087" width="1.58203125" style="18" customWidth="1"/>
    <col min="13088" max="13312" width="9" style="18"/>
    <col min="13313" max="13313" width="3.58203125" style="18" customWidth="1"/>
    <col min="13314" max="13314" width="28.83203125" style="18" customWidth="1"/>
    <col min="13315" max="13320" width="20.58203125" style="18" customWidth="1"/>
    <col min="13321" max="13322" width="1.58203125" style="18" customWidth="1"/>
    <col min="13323" max="13324" width="8.58203125" style="18" customWidth="1"/>
    <col min="13325" max="13325" width="1.58203125" style="18" customWidth="1"/>
    <col min="13326" max="13327" width="9" style="18"/>
    <col min="13328" max="13328" width="1.58203125" style="18" customWidth="1"/>
    <col min="13329" max="13330" width="9" style="18"/>
    <col min="13331" max="13331" width="1.58203125" style="18" customWidth="1"/>
    <col min="13332" max="13333" width="9" style="18"/>
    <col min="13334" max="13334" width="1.58203125" style="18" customWidth="1"/>
    <col min="13335" max="13336" width="9" style="18"/>
    <col min="13337" max="13337" width="1.58203125" style="18" customWidth="1"/>
    <col min="13338" max="13339" width="9" style="18"/>
    <col min="13340" max="13340" width="1.58203125" style="18" customWidth="1"/>
    <col min="13341" max="13342" width="9" style="18"/>
    <col min="13343" max="13343" width="1.58203125" style="18" customWidth="1"/>
    <col min="13344" max="13568" width="9" style="18"/>
    <col min="13569" max="13569" width="3.58203125" style="18" customWidth="1"/>
    <col min="13570" max="13570" width="28.83203125" style="18" customWidth="1"/>
    <col min="13571" max="13576" width="20.58203125" style="18" customWidth="1"/>
    <col min="13577" max="13578" width="1.58203125" style="18" customWidth="1"/>
    <col min="13579" max="13580" width="8.58203125" style="18" customWidth="1"/>
    <col min="13581" max="13581" width="1.58203125" style="18" customWidth="1"/>
    <col min="13582" max="13583" width="9" style="18"/>
    <col min="13584" max="13584" width="1.58203125" style="18" customWidth="1"/>
    <col min="13585" max="13586" width="9" style="18"/>
    <col min="13587" max="13587" width="1.58203125" style="18" customWidth="1"/>
    <col min="13588" max="13589" width="9" style="18"/>
    <col min="13590" max="13590" width="1.58203125" style="18" customWidth="1"/>
    <col min="13591" max="13592" width="9" style="18"/>
    <col min="13593" max="13593" width="1.58203125" style="18" customWidth="1"/>
    <col min="13594" max="13595" width="9" style="18"/>
    <col min="13596" max="13596" width="1.58203125" style="18" customWidth="1"/>
    <col min="13597" max="13598" width="9" style="18"/>
    <col min="13599" max="13599" width="1.58203125" style="18" customWidth="1"/>
    <col min="13600" max="13824" width="9" style="18"/>
    <col min="13825" max="13825" width="3.58203125" style="18" customWidth="1"/>
    <col min="13826" max="13826" width="28.83203125" style="18" customWidth="1"/>
    <col min="13827" max="13832" width="20.58203125" style="18" customWidth="1"/>
    <col min="13833" max="13834" width="1.58203125" style="18" customWidth="1"/>
    <col min="13835" max="13836" width="8.58203125" style="18" customWidth="1"/>
    <col min="13837" max="13837" width="1.58203125" style="18" customWidth="1"/>
    <col min="13838" max="13839" width="9" style="18"/>
    <col min="13840" max="13840" width="1.58203125" style="18" customWidth="1"/>
    <col min="13841" max="13842" width="9" style="18"/>
    <col min="13843" max="13843" width="1.58203125" style="18" customWidth="1"/>
    <col min="13844" max="13845" width="9" style="18"/>
    <col min="13846" max="13846" width="1.58203125" style="18" customWidth="1"/>
    <col min="13847" max="13848" width="9" style="18"/>
    <col min="13849" max="13849" width="1.58203125" style="18" customWidth="1"/>
    <col min="13850" max="13851" width="9" style="18"/>
    <col min="13852" max="13852" width="1.58203125" style="18" customWidth="1"/>
    <col min="13853" max="13854" width="9" style="18"/>
    <col min="13855" max="13855" width="1.58203125" style="18" customWidth="1"/>
    <col min="13856" max="14080" width="9" style="18"/>
    <col min="14081" max="14081" width="3.58203125" style="18" customWidth="1"/>
    <col min="14082" max="14082" width="28.83203125" style="18" customWidth="1"/>
    <col min="14083" max="14088" width="20.58203125" style="18" customWidth="1"/>
    <col min="14089" max="14090" width="1.58203125" style="18" customWidth="1"/>
    <col min="14091" max="14092" width="8.58203125" style="18" customWidth="1"/>
    <col min="14093" max="14093" width="1.58203125" style="18" customWidth="1"/>
    <col min="14094" max="14095" width="9" style="18"/>
    <col min="14096" max="14096" width="1.58203125" style="18" customWidth="1"/>
    <col min="14097" max="14098" width="9" style="18"/>
    <col min="14099" max="14099" width="1.58203125" style="18" customWidth="1"/>
    <col min="14100" max="14101" width="9" style="18"/>
    <col min="14102" max="14102" width="1.58203125" style="18" customWidth="1"/>
    <col min="14103" max="14104" width="9" style="18"/>
    <col min="14105" max="14105" width="1.58203125" style="18" customWidth="1"/>
    <col min="14106" max="14107" width="9" style="18"/>
    <col min="14108" max="14108" width="1.58203125" style="18" customWidth="1"/>
    <col min="14109" max="14110" width="9" style="18"/>
    <col min="14111" max="14111" width="1.58203125" style="18" customWidth="1"/>
    <col min="14112" max="14336" width="9" style="18"/>
    <col min="14337" max="14337" width="3.58203125" style="18" customWidth="1"/>
    <col min="14338" max="14338" width="28.83203125" style="18" customWidth="1"/>
    <col min="14339" max="14344" width="20.58203125" style="18" customWidth="1"/>
    <col min="14345" max="14346" width="1.58203125" style="18" customWidth="1"/>
    <col min="14347" max="14348" width="8.58203125" style="18" customWidth="1"/>
    <col min="14349" max="14349" width="1.58203125" style="18" customWidth="1"/>
    <col min="14350" max="14351" width="9" style="18"/>
    <col min="14352" max="14352" width="1.58203125" style="18" customWidth="1"/>
    <col min="14353" max="14354" width="9" style="18"/>
    <col min="14355" max="14355" width="1.58203125" style="18" customWidth="1"/>
    <col min="14356" max="14357" width="9" style="18"/>
    <col min="14358" max="14358" width="1.58203125" style="18" customWidth="1"/>
    <col min="14359" max="14360" width="9" style="18"/>
    <col min="14361" max="14361" width="1.58203125" style="18" customWidth="1"/>
    <col min="14362" max="14363" width="9" style="18"/>
    <col min="14364" max="14364" width="1.58203125" style="18" customWidth="1"/>
    <col min="14365" max="14366" width="9" style="18"/>
    <col min="14367" max="14367" width="1.58203125" style="18" customWidth="1"/>
    <col min="14368" max="14592" width="9" style="18"/>
    <col min="14593" max="14593" width="3.58203125" style="18" customWidth="1"/>
    <col min="14594" max="14594" width="28.83203125" style="18" customWidth="1"/>
    <col min="14595" max="14600" width="20.58203125" style="18" customWidth="1"/>
    <col min="14601" max="14602" width="1.58203125" style="18" customWidth="1"/>
    <col min="14603" max="14604" width="8.58203125" style="18" customWidth="1"/>
    <col min="14605" max="14605" width="1.58203125" style="18" customWidth="1"/>
    <col min="14606" max="14607" width="9" style="18"/>
    <col min="14608" max="14608" width="1.58203125" style="18" customWidth="1"/>
    <col min="14609" max="14610" width="9" style="18"/>
    <col min="14611" max="14611" width="1.58203125" style="18" customWidth="1"/>
    <col min="14612" max="14613" width="9" style="18"/>
    <col min="14614" max="14614" width="1.58203125" style="18" customWidth="1"/>
    <col min="14615" max="14616" width="9" style="18"/>
    <col min="14617" max="14617" width="1.58203125" style="18" customWidth="1"/>
    <col min="14618" max="14619" width="9" style="18"/>
    <col min="14620" max="14620" width="1.58203125" style="18" customWidth="1"/>
    <col min="14621" max="14622" width="9" style="18"/>
    <col min="14623" max="14623" width="1.58203125" style="18" customWidth="1"/>
    <col min="14624" max="14848" width="9" style="18"/>
    <col min="14849" max="14849" width="3.58203125" style="18" customWidth="1"/>
    <col min="14850" max="14850" width="28.83203125" style="18" customWidth="1"/>
    <col min="14851" max="14856" width="20.58203125" style="18" customWidth="1"/>
    <col min="14857" max="14858" width="1.58203125" style="18" customWidth="1"/>
    <col min="14859" max="14860" width="8.58203125" style="18" customWidth="1"/>
    <col min="14861" max="14861" width="1.58203125" style="18" customWidth="1"/>
    <col min="14862" max="14863" width="9" style="18"/>
    <col min="14864" max="14864" width="1.58203125" style="18" customWidth="1"/>
    <col min="14865" max="14866" width="9" style="18"/>
    <col min="14867" max="14867" width="1.58203125" style="18" customWidth="1"/>
    <col min="14868" max="14869" width="9" style="18"/>
    <col min="14870" max="14870" width="1.58203125" style="18" customWidth="1"/>
    <col min="14871" max="14872" width="9" style="18"/>
    <col min="14873" max="14873" width="1.58203125" style="18" customWidth="1"/>
    <col min="14874" max="14875" width="9" style="18"/>
    <col min="14876" max="14876" width="1.58203125" style="18" customWidth="1"/>
    <col min="14877" max="14878" width="9" style="18"/>
    <col min="14879" max="14879" width="1.58203125" style="18" customWidth="1"/>
    <col min="14880" max="15104" width="9" style="18"/>
    <col min="15105" max="15105" width="3.58203125" style="18" customWidth="1"/>
    <col min="15106" max="15106" width="28.83203125" style="18" customWidth="1"/>
    <col min="15107" max="15112" width="20.58203125" style="18" customWidth="1"/>
    <col min="15113" max="15114" width="1.58203125" style="18" customWidth="1"/>
    <col min="15115" max="15116" width="8.58203125" style="18" customWidth="1"/>
    <col min="15117" max="15117" width="1.58203125" style="18" customWidth="1"/>
    <col min="15118" max="15119" width="9" style="18"/>
    <col min="15120" max="15120" width="1.58203125" style="18" customWidth="1"/>
    <col min="15121" max="15122" width="9" style="18"/>
    <col min="15123" max="15123" width="1.58203125" style="18" customWidth="1"/>
    <col min="15124" max="15125" width="9" style="18"/>
    <col min="15126" max="15126" width="1.58203125" style="18" customWidth="1"/>
    <col min="15127" max="15128" width="9" style="18"/>
    <col min="15129" max="15129" width="1.58203125" style="18" customWidth="1"/>
    <col min="15130" max="15131" width="9" style="18"/>
    <col min="15132" max="15132" width="1.58203125" style="18" customWidth="1"/>
    <col min="15133" max="15134" width="9" style="18"/>
    <col min="15135" max="15135" width="1.58203125" style="18" customWidth="1"/>
    <col min="15136" max="15360" width="9" style="18"/>
    <col min="15361" max="15361" width="3.58203125" style="18" customWidth="1"/>
    <col min="15362" max="15362" width="28.83203125" style="18" customWidth="1"/>
    <col min="15363" max="15368" width="20.58203125" style="18" customWidth="1"/>
    <col min="15369" max="15370" width="1.58203125" style="18" customWidth="1"/>
    <col min="15371" max="15372" width="8.58203125" style="18" customWidth="1"/>
    <col min="15373" max="15373" width="1.58203125" style="18" customWidth="1"/>
    <col min="15374" max="15375" width="9" style="18"/>
    <col min="15376" max="15376" width="1.58203125" style="18" customWidth="1"/>
    <col min="15377" max="15378" width="9" style="18"/>
    <col min="15379" max="15379" width="1.58203125" style="18" customWidth="1"/>
    <col min="15380" max="15381" width="9" style="18"/>
    <col min="15382" max="15382" width="1.58203125" style="18" customWidth="1"/>
    <col min="15383" max="15384" width="9" style="18"/>
    <col min="15385" max="15385" width="1.58203125" style="18" customWidth="1"/>
    <col min="15386" max="15387" width="9" style="18"/>
    <col min="15388" max="15388" width="1.58203125" style="18" customWidth="1"/>
    <col min="15389" max="15390" width="9" style="18"/>
    <col min="15391" max="15391" width="1.58203125" style="18" customWidth="1"/>
    <col min="15392" max="15616" width="9" style="18"/>
    <col min="15617" max="15617" width="3.58203125" style="18" customWidth="1"/>
    <col min="15618" max="15618" width="28.83203125" style="18" customWidth="1"/>
    <col min="15619" max="15624" width="20.58203125" style="18" customWidth="1"/>
    <col min="15625" max="15626" width="1.58203125" style="18" customWidth="1"/>
    <col min="15627" max="15628" width="8.58203125" style="18" customWidth="1"/>
    <col min="15629" max="15629" width="1.58203125" style="18" customWidth="1"/>
    <col min="15630" max="15631" width="9" style="18"/>
    <col min="15632" max="15632" width="1.58203125" style="18" customWidth="1"/>
    <col min="15633" max="15634" width="9" style="18"/>
    <col min="15635" max="15635" width="1.58203125" style="18" customWidth="1"/>
    <col min="15636" max="15637" width="9" style="18"/>
    <col min="15638" max="15638" width="1.58203125" style="18" customWidth="1"/>
    <col min="15639" max="15640" width="9" style="18"/>
    <col min="15641" max="15641" width="1.58203125" style="18" customWidth="1"/>
    <col min="15642" max="15643" width="9" style="18"/>
    <col min="15644" max="15644" width="1.58203125" style="18" customWidth="1"/>
    <col min="15645" max="15646" width="9" style="18"/>
    <col min="15647" max="15647" width="1.58203125" style="18" customWidth="1"/>
    <col min="15648" max="15872" width="9" style="18"/>
    <col min="15873" max="15873" width="3.58203125" style="18" customWidth="1"/>
    <col min="15874" max="15874" width="28.83203125" style="18" customWidth="1"/>
    <col min="15875" max="15880" width="20.58203125" style="18" customWidth="1"/>
    <col min="15881" max="15882" width="1.58203125" style="18" customWidth="1"/>
    <col min="15883" max="15884" width="8.58203125" style="18" customWidth="1"/>
    <col min="15885" max="15885" width="1.58203125" style="18" customWidth="1"/>
    <col min="15886" max="15887" width="9" style="18"/>
    <col min="15888" max="15888" width="1.58203125" style="18" customWidth="1"/>
    <col min="15889" max="15890" width="9" style="18"/>
    <col min="15891" max="15891" width="1.58203125" style="18" customWidth="1"/>
    <col min="15892" max="15893" width="9" style="18"/>
    <col min="15894" max="15894" width="1.58203125" style="18" customWidth="1"/>
    <col min="15895" max="15896" width="9" style="18"/>
    <col min="15897" max="15897" width="1.58203125" style="18" customWidth="1"/>
    <col min="15898" max="15899" width="9" style="18"/>
    <col min="15900" max="15900" width="1.58203125" style="18" customWidth="1"/>
    <col min="15901" max="15902" width="9" style="18"/>
    <col min="15903" max="15903" width="1.58203125" style="18" customWidth="1"/>
    <col min="15904" max="16128" width="9" style="18"/>
    <col min="16129" max="16129" width="3.58203125" style="18" customWidth="1"/>
    <col min="16130" max="16130" width="28.83203125" style="18" customWidth="1"/>
    <col min="16131" max="16136" width="20.58203125" style="18" customWidth="1"/>
    <col min="16137" max="16138" width="1.58203125" style="18" customWidth="1"/>
    <col min="16139" max="16140" width="8.58203125" style="18" customWidth="1"/>
    <col min="16141" max="16141" width="1.58203125" style="18" customWidth="1"/>
    <col min="16142" max="16143" width="9" style="18"/>
    <col min="16144" max="16144" width="1.58203125" style="18" customWidth="1"/>
    <col min="16145" max="16146" width="9" style="18"/>
    <col min="16147" max="16147" width="1.58203125" style="18" customWidth="1"/>
    <col min="16148" max="16149" width="9" style="18"/>
    <col min="16150" max="16150" width="1.58203125" style="18" customWidth="1"/>
    <col min="16151" max="16152" width="9" style="18"/>
    <col min="16153" max="16153" width="1.58203125" style="18" customWidth="1"/>
    <col min="16154" max="16155" width="9" style="18"/>
    <col min="16156" max="16156" width="1.58203125" style="18" customWidth="1"/>
    <col min="16157" max="16158" width="9" style="18"/>
    <col min="16159" max="16159" width="1.58203125" style="18" customWidth="1"/>
    <col min="16160" max="16384" width="9" style="18"/>
  </cols>
  <sheetData>
    <row r="1" spans="1:33" ht="27" customHeight="1">
      <c r="A1" s="474" t="s">
        <v>130</v>
      </c>
      <c r="B1" s="474"/>
      <c r="C1" s="474"/>
      <c r="D1" s="474"/>
      <c r="E1" s="474"/>
      <c r="F1" s="474"/>
      <c r="G1" s="474"/>
      <c r="H1" s="474"/>
      <c r="I1" s="12"/>
      <c r="K1" s="19" t="s">
        <v>131</v>
      </c>
      <c r="L1" s="20" t="s">
        <v>132</v>
      </c>
      <c r="N1" s="19" t="s">
        <v>131</v>
      </c>
      <c r="O1" s="20" t="s">
        <v>132</v>
      </c>
      <c r="Q1" s="19" t="s">
        <v>131</v>
      </c>
      <c r="R1" s="20" t="s">
        <v>132</v>
      </c>
      <c r="T1" s="19" t="s">
        <v>131</v>
      </c>
      <c r="U1" s="20" t="s">
        <v>132</v>
      </c>
      <c r="W1" s="19" t="s">
        <v>131</v>
      </c>
      <c r="X1" s="20" t="s">
        <v>132</v>
      </c>
      <c r="Z1" s="19" t="s">
        <v>131</v>
      </c>
      <c r="AA1" s="20" t="s">
        <v>132</v>
      </c>
      <c r="AC1" s="19" t="s">
        <v>131</v>
      </c>
      <c r="AD1" s="20" t="s">
        <v>132</v>
      </c>
      <c r="AF1" s="21"/>
      <c r="AG1" s="22"/>
    </row>
    <row r="2" spans="1:33" ht="40.4" customHeight="1">
      <c r="A2" s="531" t="s">
        <v>133</v>
      </c>
      <c r="B2" s="531"/>
      <c r="C2" s="531"/>
      <c r="D2" s="531"/>
      <c r="E2" s="531"/>
      <c r="F2" s="531"/>
      <c r="G2" s="531"/>
      <c r="H2" s="531"/>
      <c r="I2" s="531"/>
      <c r="K2" s="19" t="s">
        <v>134</v>
      </c>
      <c r="L2" s="19">
        <f>ROUNDDOWN((C31-C32)*10/110,0)</f>
        <v>0</v>
      </c>
      <c r="N2" s="19" t="s">
        <v>134</v>
      </c>
      <c r="O2" s="19">
        <f>ROUNDDOWN((D31-D32)*10/110,0)</f>
        <v>0</v>
      </c>
      <c r="Q2" s="19" t="s">
        <v>134</v>
      </c>
      <c r="R2" s="19">
        <f>ROUNDDOWN((E31-E32)*10/110,0)</f>
        <v>0</v>
      </c>
      <c r="T2" s="19" t="s">
        <v>134</v>
      </c>
      <c r="U2" s="19">
        <f>ROUNDDOWN((C41-C42)*10/110,0)</f>
        <v>0</v>
      </c>
      <c r="W2" s="19" t="s">
        <v>134</v>
      </c>
      <c r="X2" s="19">
        <f>ROUNDDOWN((D41-D42)*10/110,0)</f>
        <v>0</v>
      </c>
      <c r="Z2" s="19" t="s">
        <v>134</v>
      </c>
      <c r="AA2" s="19">
        <f>ROUNDDOWN((E41-E42)*10/110,0)</f>
        <v>0</v>
      </c>
      <c r="AC2" s="19" t="s">
        <v>134</v>
      </c>
      <c r="AD2" s="19">
        <f>ROUNDDOWN((E45-E46)*10/110,0)</f>
        <v>0</v>
      </c>
      <c r="AF2" s="21" t="s">
        <v>135</v>
      </c>
      <c r="AG2" s="21" t="s">
        <v>136</v>
      </c>
    </row>
    <row r="3" spans="1:33" ht="40.4" customHeight="1">
      <c r="A3" s="31"/>
      <c r="B3" s="368"/>
      <c r="C3" s="31" t="s">
        <v>137</v>
      </c>
      <c r="D3" s="368"/>
      <c r="E3" s="368"/>
      <c r="F3" s="368"/>
      <c r="G3" s="368"/>
      <c r="H3" s="368"/>
      <c r="I3" s="368"/>
      <c r="K3" s="19"/>
      <c r="L3" s="19"/>
      <c r="N3" s="19"/>
      <c r="O3" s="19"/>
      <c r="Q3" s="19"/>
      <c r="R3" s="19"/>
      <c r="T3" s="19"/>
      <c r="U3" s="19"/>
      <c r="W3" s="19"/>
      <c r="X3" s="19"/>
      <c r="Z3" s="19"/>
      <c r="AA3" s="19"/>
      <c r="AC3" s="19"/>
      <c r="AD3" s="19"/>
      <c r="AF3" s="21"/>
      <c r="AG3" s="21"/>
    </row>
    <row r="4" spans="1:33" ht="40.4" customHeight="1">
      <c r="A4" s="368"/>
      <c r="B4" s="325" t="s">
        <v>138</v>
      </c>
      <c r="C4" s="545" t="str">
        <f>'別紙2　全体計画書'!$B$12</f>
        <v>１年目</v>
      </c>
      <c r="D4" s="546"/>
      <c r="E4" s="336"/>
      <c r="F4" s="336"/>
      <c r="G4" s="336"/>
      <c r="H4" s="335"/>
      <c r="I4" s="368"/>
      <c r="K4" s="19"/>
      <c r="L4" s="19"/>
      <c r="N4" s="19"/>
      <c r="O4" s="19"/>
      <c r="Q4" s="19"/>
      <c r="R4" s="19"/>
      <c r="T4" s="19"/>
      <c r="U4" s="19"/>
      <c r="W4" s="19"/>
      <c r="X4" s="19"/>
      <c r="Z4" s="19"/>
      <c r="AA4" s="19"/>
      <c r="AC4" s="19"/>
      <c r="AD4" s="19"/>
      <c r="AF4" s="21"/>
      <c r="AG4" s="21"/>
    </row>
    <row r="5" spans="1:33" ht="40.4" customHeight="1">
      <c r="A5" s="368"/>
      <c r="B5" s="325" t="s">
        <v>9</v>
      </c>
      <c r="C5" s="547">
        <f>+'別紙2　全体計画書'!B5</f>
        <v>0</v>
      </c>
      <c r="D5" s="548"/>
      <c r="E5" s="548"/>
      <c r="F5" s="549"/>
      <c r="G5" s="336"/>
      <c r="H5" s="335"/>
      <c r="I5" s="368"/>
      <c r="K5" s="19"/>
      <c r="L5" s="19"/>
      <c r="N5" s="19"/>
      <c r="O5" s="19"/>
      <c r="Q5" s="19"/>
      <c r="R5" s="19"/>
      <c r="T5" s="19"/>
      <c r="U5" s="19"/>
      <c r="W5" s="19"/>
      <c r="X5" s="19"/>
      <c r="Z5" s="19"/>
      <c r="AA5" s="19"/>
      <c r="AC5" s="19"/>
      <c r="AD5" s="19"/>
      <c r="AF5" s="21"/>
      <c r="AG5" s="21"/>
    </row>
    <row r="6" spans="1:33" ht="40.4" customHeight="1">
      <c r="A6" s="368"/>
      <c r="B6" s="368"/>
      <c r="C6" s="368"/>
      <c r="D6" s="368"/>
      <c r="E6" s="368"/>
      <c r="F6" s="368"/>
      <c r="G6" s="368"/>
      <c r="H6" s="368"/>
      <c r="I6" s="368"/>
      <c r="K6" s="19"/>
      <c r="L6" s="19"/>
      <c r="N6" s="19"/>
      <c r="O6" s="19"/>
      <c r="Q6" s="19"/>
      <c r="R6" s="19"/>
      <c r="T6" s="19"/>
      <c r="U6" s="19"/>
      <c r="W6" s="19"/>
      <c r="X6" s="19"/>
      <c r="Z6" s="19"/>
      <c r="AA6" s="19"/>
      <c r="AC6" s="19"/>
      <c r="AD6" s="19"/>
      <c r="AF6" s="21"/>
      <c r="AG6" s="21"/>
    </row>
    <row r="7" spans="1:33" ht="15" customHeight="1">
      <c r="A7" s="23"/>
      <c r="B7" s="23"/>
      <c r="C7" s="23"/>
      <c r="D7" s="23"/>
      <c r="E7" s="23"/>
      <c r="F7" s="23"/>
      <c r="G7" s="23"/>
      <c r="H7" s="23"/>
      <c r="I7" s="23"/>
      <c r="K7" s="19" t="s">
        <v>139</v>
      </c>
      <c r="L7" s="24">
        <v>0</v>
      </c>
      <c r="N7" s="19" t="s">
        <v>139</v>
      </c>
      <c r="O7" s="24">
        <v>0</v>
      </c>
      <c r="Q7" s="19" t="s">
        <v>139</v>
      </c>
      <c r="R7" s="24">
        <v>0</v>
      </c>
      <c r="T7" s="19" t="s">
        <v>139</v>
      </c>
      <c r="U7" s="24">
        <v>0</v>
      </c>
      <c r="W7" s="19" t="s">
        <v>139</v>
      </c>
      <c r="X7" s="24">
        <v>0</v>
      </c>
      <c r="Z7" s="19" t="s">
        <v>139</v>
      </c>
      <c r="AA7" s="24">
        <v>0</v>
      </c>
      <c r="AC7" s="19" t="s">
        <v>139</v>
      </c>
      <c r="AD7" s="24">
        <v>0</v>
      </c>
      <c r="AF7" s="21" t="s">
        <v>140</v>
      </c>
      <c r="AG7" s="21" t="s">
        <v>141</v>
      </c>
    </row>
    <row r="8" spans="1:33" s="26" customFormat="1" ht="21" customHeight="1">
      <c r="B8" s="27" t="s">
        <v>142</v>
      </c>
      <c r="C8" s="253" t="e">
        <f>VLOOKUP('別紙4-2　収支計算書②'!Q4,'別紙4-1 収支計算書①'!AF2:AG10,2,0)</f>
        <v>#N/A</v>
      </c>
      <c r="D8" s="253"/>
      <c r="E8" s="254"/>
      <c r="F8" s="254"/>
      <c r="I8" s="29"/>
      <c r="K8" s="19" t="s">
        <v>143</v>
      </c>
      <c r="L8" s="24">
        <v>0</v>
      </c>
      <c r="N8" s="19" t="s">
        <v>143</v>
      </c>
      <c r="O8" s="24">
        <v>0</v>
      </c>
      <c r="Q8" s="19" t="s">
        <v>143</v>
      </c>
      <c r="R8" s="24">
        <v>0</v>
      </c>
      <c r="T8" s="19" t="s">
        <v>143</v>
      </c>
      <c r="U8" s="24">
        <v>0</v>
      </c>
      <c r="W8" s="19" t="s">
        <v>143</v>
      </c>
      <c r="X8" s="24">
        <v>0</v>
      </c>
      <c r="Z8" s="19" t="s">
        <v>143</v>
      </c>
      <c r="AA8" s="24">
        <v>0</v>
      </c>
      <c r="AC8" s="19" t="s">
        <v>143</v>
      </c>
      <c r="AD8" s="24">
        <v>0</v>
      </c>
      <c r="AF8" s="21" t="s">
        <v>144</v>
      </c>
      <c r="AG8" s="21" t="s">
        <v>145</v>
      </c>
    </row>
    <row r="9" spans="1:33" s="26" customFormat="1" ht="18.75" customHeight="1">
      <c r="B9" s="27"/>
      <c r="C9" s="27"/>
      <c r="D9" s="27"/>
      <c r="E9" s="27"/>
      <c r="G9" s="27"/>
      <c r="K9" s="19" t="s">
        <v>146</v>
      </c>
      <c r="L9" s="24">
        <v>0</v>
      </c>
      <c r="N9" s="19" t="s">
        <v>146</v>
      </c>
      <c r="O9" s="24">
        <v>0</v>
      </c>
      <c r="Q9" s="19" t="s">
        <v>146</v>
      </c>
      <c r="R9" s="24">
        <v>0</v>
      </c>
      <c r="T9" s="19" t="s">
        <v>146</v>
      </c>
      <c r="U9" s="24">
        <v>0</v>
      </c>
      <c r="W9" s="19" t="s">
        <v>146</v>
      </c>
      <c r="X9" s="24">
        <v>0</v>
      </c>
      <c r="Z9" s="19" t="s">
        <v>146</v>
      </c>
      <c r="AA9" s="24">
        <v>0</v>
      </c>
      <c r="AC9" s="19" t="s">
        <v>146</v>
      </c>
      <c r="AD9" s="24">
        <v>0</v>
      </c>
      <c r="AF9" s="21" t="s">
        <v>147</v>
      </c>
      <c r="AG9" s="21" t="s">
        <v>148</v>
      </c>
    </row>
    <row r="10" spans="1:33" s="26" customFormat="1" ht="18.75" customHeight="1">
      <c r="B10" s="30"/>
      <c r="C10" s="27"/>
      <c r="D10" s="27"/>
      <c r="K10" s="19" t="s">
        <v>149</v>
      </c>
      <c r="L10" s="24">
        <v>0</v>
      </c>
      <c r="N10" s="19" t="s">
        <v>149</v>
      </c>
      <c r="O10" s="24">
        <v>0</v>
      </c>
      <c r="Q10" s="19" t="s">
        <v>149</v>
      </c>
      <c r="R10" s="24">
        <v>0</v>
      </c>
      <c r="T10" s="19" t="s">
        <v>149</v>
      </c>
      <c r="U10" s="24">
        <v>0</v>
      </c>
      <c r="W10" s="19" t="s">
        <v>149</v>
      </c>
      <c r="X10" s="24">
        <v>0</v>
      </c>
      <c r="Z10" s="19" t="s">
        <v>149</v>
      </c>
      <c r="AA10" s="24">
        <v>0</v>
      </c>
      <c r="AC10" s="19" t="s">
        <v>149</v>
      </c>
      <c r="AD10" s="24">
        <v>0</v>
      </c>
      <c r="AF10" s="21" t="s">
        <v>150</v>
      </c>
      <c r="AG10" s="21" t="s">
        <v>151</v>
      </c>
    </row>
    <row r="11" spans="1:33" s="26" customFormat="1" ht="18.75" customHeight="1">
      <c r="B11" s="30"/>
      <c r="C11" s="27"/>
      <c r="D11" s="27"/>
    </row>
    <row r="12" spans="1:33" s="26" customFormat="1" ht="15" customHeight="1">
      <c r="K12" s="21"/>
      <c r="L12" s="22"/>
    </row>
    <row r="13" spans="1:33" s="33" customFormat="1" ht="30" customHeight="1" thickBot="1">
      <c r="A13" s="31" t="s">
        <v>152</v>
      </c>
      <c r="B13" s="32"/>
      <c r="C13" s="32"/>
      <c r="H13" s="34" t="s">
        <v>153</v>
      </c>
      <c r="I13" s="34"/>
      <c r="L13" s="21"/>
    </row>
    <row r="14" spans="1:33" s="36" customFormat="1" ht="30" customHeight="1">
      <c r="A14" s="532" t="s">
        <v>154</v>
      </c>
      <c r="B14" s="533"/>
      <c r="C14" s="536" t="s">
        <v>155</v>
      </c>
      <c r="D14" s="538" t="s">
        <v>156</v>
      </c>
      <c r="E14" s="538"/>
      <c r="F14" s="539" t="s">
        <v>157</v>
      </c>
      <c r="G14" s="541" t="s">
        <v>158</v>
      </c>
      <c r="H14" s="543" t="s">
        <v>159</v>
      </c>
      <c r="I14" s="35"/>
      <c r="L14" s="25"/>
    </row>
    <row r="15" spans="1:33" s="36" customFormat="1" ht="42.65" customHeight="1">
      <c r="A15" s="534"/>
      <c r="B15" s="535"/>
      <c r="C15" s="537"/>
      <c r="D15" s="79" t="s">
        <v>160</v>
      </c>
      <c r="E15" s="37" t="s">
        <v>161</v>
      </c>
      <c r="F15" s="540"/>
      <c r="G15" s="542"/>
      <c r="H15" s="544"/>
      <c r="I15" s="35"/>
      <c r="L15" s="25"/>
    </row>
    <row r="16" spans="1:33" s="36" customFormat="1" ht="84.75" customHeight="1" thickBot="1">
      <c r="A16" s="529" t="s">
        <v>162</v>
      </c>
      <c r="B16" s="530"/>
      <c r="C16" s="255">
        <f>E45</f>
        <v>0</v>
      </c>
      <c r="D16" s="256" t="e">
        <f>C33+C43</f>
        <v>#N/A</v>
      </c>
      <c r="E16" s="257">
        <f>D21+D35</f>
        <v>0</v>
      </c>
      <c r="F16" s="258" t="e">
        <f>C16-D16-E16</f>
        <v>#N/A</v>
      </c>
      <c r="G16" s="259" t="e">
        <f>'別紙4-2　収支計算書②'!O52</f>
        <v>#N/A</v>
      </c>
      <c r="H16" s="350" t="e">
        <f>+F16-G16</f>
        <v>#N/A</v>
      </c>
      <c r="I16" s="38"/>
      <c r="L16" s="25"/>
    </row>
    <row r="17" spans="1:9" s="36" customFormat="1" ht="9" customHeight="1">
      <c r="B17" s="39"/>
      <c r="C17" s="39"/>
      <c r="D17" s="40"/>
      <c r="E17" s="40"/>
      <c r="F17" s="41"/>
      <c r="G17" s="38"/>
    </row>
    <row r="18" spans="1:9" ht="30" customHeight="1" thickBot="1">
      <c r="A18" s="42" t="s">
        <v>163</v>
      </c>
      <c r="B18" s="27"/>
      <c r="C18" s="26"/>
      <c r="D18" s="26"/>
      <c r="E18" s="26"/>
      <c r="F18" s="26"/>
      <c r="G18" s="26"/>
      <c r="H18" s="43"/>
      <c r="I18" s="43"/>
    </row>
    <row r="19" spans="1:9" ht="35.15" customHeight="1">
      <c r="A19" s="513" t="s">
        <v>164</v>
      </c>
      <c r="B19" s="514"/>
      <c r="C19" s="517" t="s">
        <v>165</v>
      </c>
      <c r="D19" s="519" t="s">
        <v>166</v>
      </c>
      <c r="E19" s="508" t="s">
        <v>167</v>
      </c>
      <c r="F19" s="510"/>
      <c r="G19" s="500"/>
      <c r="H19" s="44"/>
    </row>
    <row r="20" spans="1:9" ht="35.15" customHeight="1" thickBot="1">
      <c r="A20" s="515"/>
      <c r="B20" s="516"/>
      <c r="C20" s="518"/>
      <c r="D20" s="520"/>
      <c r="E20" s="509"/>
      <c r="F20" s="510"/>
      <c r="G20" s="500"/>
      <c r="H20" s="44"/>
    </row>
    <row r="21" spans="1:9" ht="30" customHeight="1">
      <c r="A21" s="501" t="s">
        <v>168</v>
      </c>
      <c r="B21" s="502"/>
      <c r="C21" s="260" t="e">
        <f>C31-C33</f>
        <v>#N/A</v>
      </c>
      <c r="D21" s="261">
        <f>D31-D33</f>
        <v>0</v>
      </c>
      <c r="E21" s="262" t="e">
        <f>E31-E33</f>
        <v>#N/A</v>
      </c>
      <c r="F21" s="45"/>
      <c r="G21" s="503"/>
      <c r="H21" s="46"/>
      <c r="I21" s="47"/>
    </row>
    <row r="22" spans="1:9" ht="30" customHeight="1">
      <c r="A22" s="48"/>
      <c r="B22" s="68" t="s">
        <v>169</v>
      </c>
      <c r="C22" s="263">
        <f>'別紙4-2　収支計算書②'!M12</f>
        <v>0</v>
      </c>
      <c r="D22" s="264">
        <f>'別紙4-2　収支計算書②'!N12</f>
        <v>0</v>
      </c>
      <c r="E22" s="265">
        <f>C22-D22</f>
        <v>0</v>
      </c>
      <c r="F22" s="50"/>
      <c r="G22" s="503"/>
      <c r="H22" s="51"/>
      <c r="I22" s="52"/>
    </row>
    <row r="23" spans="1:9" ht="30" customHeight="1">
      <c r="A23" s="48"/>
      <c r="B23" s="49" t="s">
        <v>170</v>
      </c>
      <c r="C23" s="263">
        <f>'別紙4-2　収支計算書②'!M14</f>
        <v>0</v>
      </c>
      <c r="D23" s="264">
        <f>'別紙4-2　収支計算書②'!N14</f>
        <v>0</v>
      </c>
      <c r="E23" s="265">
        <f t="shared" ref="E23:E30" si="0">C23-D23</f>
        <v>0</v>
      </c>
      <c r="F23" s="50"/>
      <c r="G23" s="51"/>
      <c r="H23" s="51"/>
      <c r="I23" s="52"/>
    </row>
    <row r="24" spans="1:9" ht="30" customHeight="1">
      <c r="A24" s="48"/>
      <c r="B24" s="49" t="s">
        <v>171</v>
      </c>
      <c r="C24" s="263">
        <f>'別紙4-2　収支計算書②'!M17</f>
        <v>0</v>
      </c>
      <c r="D24" s="264">
        <f>'別紙4-2　収支計算書②'!N17</f>
        <v>0</v>
      </c>
      <c r="E24" s="265">
        <f t="shared" si="0"/>
        <v>0</v>
      </c>
      <c r="F24" s="50"/>
      <c r="G24" s="51"/>
      <c r="H24" s="51"/>
      <c r="I24" s="52"/>
    </row>
    <row r="25" spans="1:9" ht="30" customHeight="1">
      <c r="A25" s="48"/>
      <c r="B25" s="49" t="s">
        <v>172</v>
      </c>
      <c r="C25" s="263">
        <f>'別紙4-2　収支計算書②'!M21</f>
        <v>0</v>
      </c>
      <c r="D25" s="264">
        <f>'別紙4-2　収支計算書②'!N21</f>
        <v>0</v>
      </c>
      <c r="E25" s="265">
        <f t="shared" si="0"/>
        <v>0</v>
      </c>
      <c r="F25" s="50"/>
      <c r="G25" s="51"/>
      <c r="H25" s="51"/>
      <c r="I25" s="52"/>
    </row>
    <row r="26" spans="1:9" ht="30" customHeight="1">
      <c r="A26" s="48"/>
      <c r="B26" s="49" t="s">
        <v>173</v>
      </c>
      <c r="C26" s="263">
        <f>'別紙4-2　収支計算書②'!M24</f>
        <v>0</v>
      </c>
      <c r="D26" s="264">
        <f>'別紙4-2　収支計算書②'!N24</f>
        <v>0</v>
      </c>
      <c r="E26" s="265">
        <f t="shared" si="0"/>
        <v>0</v>
      </c>
      <c r="F26" s="50"/>
      <c r="G26" s="51"/>
      <c r="H26" s="51"/>
      <c r="I26" s="52"/>
    </row>
    <row r="27" spans="1:9" ht="30" customHeight="1">
      <c r="A27" s="48"/>
      <c r="B27" s="49" t="s">
        <v>174</v>
      </c>
      <c r="C27" s="263">
        <f>'別紙4-2　収支計算書②'!M26</f>
        <v>0</v>
      </c>
      <c r="D27" s="264">
        <f>'別紙4-2　収支計算書②'!N26</f>
        <v>0</v>
      </c>
      <c r="E27" s="265">
        <f t="shared" si="0"/>
        <v>0</v>
      </c>
      <c r="F27" s="50"/>
      <c r="G27" s="51"/>
      <c r="H27" s="51"/>
      <c r="I27" s="52"/>
    </row>
    <row r="28" spans="1:9" ht="30" customHeight="1">
      <c r="A28" s="48"/>
      <c r="B28" s="49" t="s">
        <v>175</v>
      </c>
      <c r="C28" s="263">
        <f>'別紙4-2　収支計算書②'!M28</f>
        <v>0</v>
      </c>
      <c r="D28" s="264">
        <f>'別紙4-2　収支計算書②'!N28</f>
        <v>0</v>
      </c>
      <c r="E28" s="265">
        <f t="shared" si="0"/>
        <v>0</v>
      </c>
      <c r="F28" s="50"/>
      <c r="G28" s="51"/>
      <c r="H28" s="51"/>
      <c r="I28" s="52"/>
    </row>
    <row r="29" spans="1:9" ht="30" customHeight="1">
      <c r="A29" s="48"/>
      <c r="B29" s="53" t="s">
        <v>176</v>
      </c>
      <c r="C29" s="263">
        <f>'別紙4-2　収支計算書②'!M30</f>
        <v>0</v>
      </c>
      <c r="D29" s="264">
        <f>'別紙4-2　収支計算書②'!N30</f>
        <v>0</v>
      </c>
      <c r="E29" s="265">
        <f t="shared" si="0"/>
        <v>0</v>
      </c>
      <c r="F29" s="50"/>
      <c r="G29" s="51"/>
      <c r="H29" s="51"/>
      <c r="I29" s="52"/>
    </row>
    <row r="30" spans="1:9" ht="30" customHeight="1">
      <c r="A30" s="48"/>
      <c r="B30" s="54" t="s">
        <v>177</v>
      </c>
      <c r="C30" s="266">
        <f>'別紙4-2　収支計算書②'!M34</f>
        <v>0</v>
      </c>
      <c r="D30" s="267">
        <f>'別紙4-2　収支計算書②'!N34</f>
        <v>0</v>
      </c>
      <c r="E30" s="265">
        <f t="shared" si="0"/>
        <v>0</v>
      </c>
      <c r="F30" s="50"/>
      <c r="G30" s="51"/>
      <c r="H30" s="51"/>
      <c r="I30" s="52"/>
    </row>
    <row r="31" spans="1:9" ht="30" customHeight="1">
      <c r="A31" s="48"/>
      <c r="B31" s="55" t="s">
        <v>178</v>
      </c>
      <c r="C31" s="268">
        <f>SUM(C22:C30)</f>
        <v>0</v>
      </c>
      <c r="D31" s="268">
        <f>SUM(D22:D30)</f>
        <v>0</v>
      </c>
      <c r="E31" s="269">
        <f>SUM(E22:E30)</f>
        <v>0</v>
      </c>
      <c r="F31" s="50"/>
      <c r="G31" s="51"/>
      <c r="H31" s="56"/>
      <c r="I31" s="52"/>
    </row>
    <row r="32" spans="1:9" ht="30" customHeight="1">
      <c r="A32" s="57"/>
      <c r="B32" s="58" t="s">
        <v>179</v>
      </c>
      <c r="C32" s="270">
        <f>'別紙4-2　収支計算書②'!O36</f>
        <v>0</v>
      </c>
      <c r="D32" s="270"/>
      <c r="E32" s="265">
        <f>SUM(C32)</f>
        <v>0</v>
      </c>
      <c r="F32" s="59"/>
      <c r="G32" s="56"/>
      <c r="H32" s="60"/>
      <c r="I32" s="47"/>
    </row>
    <row r="33" spans="1:9" ht="30" customHeight="1" thickBot="1">
      <c r="A33" s="61"/>
      <c r="B33" s="62" t="s">
        <v>180</v>
      </c>
      <c r="C33" s="268" t="e">
        <f>VLOOKUP('別紙4-2　収支計算書②'!Q4,K2:L10,2,FALSE)</f>
        <v>#N/A</v>
      </c>
      <c r="D33" s="268"/>
      <c r="E33" s="271" t="e">
        <f>C33</f>
        <v>#N/A</v>
      </c>
      <c r="F33" s="59"/>
      <c r="G33" s="60"/>
      <c r="H33" s="56"/>
      <c r="I33" s="63"/>
    </row>
    <row r="34" spans="1:9" ht="20.149999999999999" customHeight="1" thickBot="1">
      <c r="A34" s="64"/>
      <c r="B34" s="64"/>
      <c r="C34" s="65"/>
      <c r="D34" s="65"/>
      <c r="E34" s="282"/>
      <c r="F34" s="60"/>
      <c r="G34" s="56"/>
      <c r="H34" s="66"/>
      <c r="I34" s="47"/>
    </row>
    <row r="35" spans="1:9" ht="30" customHeight="1">
      <c r="A35" s="504" t="s">
        <v>181</v>
      </c>
      <c r="B35" s="505"/>
      <c r="C35" s="272" t="e">
        <f>C41-C43</f>
        <v>#N/A</v>
      </c>
      <c r="D35" s="272">
        <f>D41-D43</f>
        <v>0</v>
      </c>
      <c r="E35" s="262" t="e">
        <f>E41-E43</f>
        <v>#N/A</v>
      </c>
      <c r="F35" s="66"/>
      <c r="G35" s="66"/>
      <c r="H35" s="46"/>
      <c r="I35" s="47"/>
    </row>
    <row r="36" spans="1:9" ht="30" customHeight="1">
      <c r="A36" s="67"/>
      <c r="B36" s="68" t="s">
        <v>169</v>
      </c>
      <c r="C36" s="273">
        <f>'別紙4-2　収支計算書②'!M39</f>
        <v>0</v>
      </c>
      <c r="D36" s="273">
        <f>'別紙4-2　収支計算書②'!N39</f>
        <v>0</v>
      </c>
      <c r="E36" s="265">
        <f>C36-D36</f>
        <v>0</v>
      </c>
      <c r="F36" s="46"/>
      <c r="G36" s="46"/>
      <c r="H36" s="51"/>
      <c r="I36" s="52"/>
    </row>
    <row r="37" spans="1:9" ht="30" customHeight="1">
      <c r="A37" s="67"/>
      <c r="B37" s="69" t="s">
        <v>170</v>
      </c>
      <c r="C37" s="274">
        <f>'別紙4-2　収支計算書②'!M41</f>
        <v>0</v>
      </c>
      <c r="D37" s="274">
        <f>'別紙4-2　収支計算書②'!N41</f>
        <v>0</v>
      </c>
      <c r="E37" s="265">
        <f>C37-D37</f>
        <v>0</v>
      </c>
      <c r="F37" s="51"/>
      <c r="G37" s="51"/>
      <c r="H37" s="51"/>
      <c r="I37" s="52"/>
    </row>
    <row r="38" spans="1:9" ht="30" customHeight="1">
      <c r="A38" s="67"/>
      <c r="B38" s="69" t="s">
        <v>172</v>
      </c>
      <c r="C38" s="274">
        <f>'別紙4-2　収支計算書②'!M43</f>
        <v>0</v>
      </c>
      <c r="D38" s="274">
        <f>'別紙4-2　収支計算書②'!N43</f>
        <v>0</v>
      </c>
      <c r="E38" s="265">
        <f>C38-D38</f>
        <v>0</v>
      </c>
      <c r="F38" s="51"/>
      <c r="G38" s="51"/>
      <c r="H38" s="51"/>
      <c r="I38" s="52"/>
    </row>
    <row r="39" spans="1:9" ht="30" customHeight="1">
      <c r="A39" s="67"/>
      <c r="B39" s="69" t="s">
        <v>174</v>
      </c>
      <c r="C39" s="274">
        <f>'別紙4-2　収支計算書②'!M44</f>
        <v>0</v>
      </c>
      <c r="D39" s="274">
        <f>'別紙4-2　収支計算書②'!N44</f>
        <v>0</v>
      </c>
      <c r="E39" s="265">
        <f>C39-D39</f>
        <v>0</v>
      </c>
      <c r="F39" s="51"/>
      <c r="G39" s="51"/>
      <c r="H39" s="51"/>
      <c r="I39" s="52"/>
    </row>
    <row r="40" spans="1:9" ht="30" customHeight="1">
      <c r="A40" s="67"/>
      <c r="B40" s="70" t="s">
        <v>177</v>
      </c>
      <c r="C40" s="275">
        <f>'別紙4-2　収支計算書②'!M47</f>
        <v>0</v>
      </c>
      <c r="D40" s="275">
        <f>'別紙4-2　収支計算書②'!N47</f>
        <v>0</v>
      </c>
      <c r="E40" s="265">
        <f>C40-D40</f>
        <v>0</v>
      </c>
      <c r="F40" s="51"/>
      <c r="G40" s="51"/>
      <c r="H40" s="51"/>
      <c r="I40" s="52"/>
    </row>
    <row r="41" spans="1:9" ht="30" customHeight="1">
      <c r="A41" s="67"/>
      <c r="B41" s="55" t="s">
        <v>182</v>
      </c>
      <c r="C41" s="276">
        <f>SUM(C36:C40)</f>
        <v>0</v>
      </c>
      <c r="D41" s="276">
        <f>SUM(D36:D40)</f>
        <v>0</v>
      </c>
      <c r="E41" s="277">
        <f>SUM(E36:E40)</f>
        <v>0</v>
      </c>
      <c r="F41" s="51"/>
      <c r="G41" s="51"/>
      <c r="H41" s="47"/>
      <c r="I41" s="71"/>
    </row>
    <row r="42" spans="1:9" ht="30" customHeight="1">
      <c r="A42" s="72"/>
      <c r="B42" s="58" t="s">
        <v>183</v>
      </c>
      <c r="C42" s="276">
        <f>'別紙4-2　収支計算書②'!O49</f>
        <v>0</v>
      </c>
      <c r="D42" s="276"/>
      <c r="E42" s="277">
        <f>D42</f>
        <v>0</v>
      </c>
      <c r="F42" s="52"/>
      <c r="G42" s="47"/>
      <c r="H42" s="47"/>
      <c r="I42" s="63"/>
    </row>
    <row r="43" spans="1:9" ht="30" customHeight="1" thickBot="1">
      <c r="A43" s="73"/>
      <c r="B43" s="62" t="s">
        <v>184</v>
      </c>
      <c r="C43" s="276" t="e">
        <f>VLOOKUP('別紙4-2　収支計算書②'!Q4,T2:U10,2,FALSE)</f>
        <v>#N/A</v>
      </c>
      <c r="D43" s="276"/>
      <c r="E43" s="278" t="e">
        <f>C43</f>
        <v>#N/A</v>
      </c>
      <c r="F43" s="52"/>
      <c r="G43" s="47"/>
      <c r="H43" s="47"/>
      <c r="I43" s="63"/>
    </row>
    <row r="44" spans="1:9" ht="20.149999999999999" customHeight="1" thickBot="1">
      <c r="A44" s="74"/>
      <c r="B44" s="74"/>
      <c r="C44" s="74"/>
      <c r="D44" s="74"/>
      <c r="E44" s="74"/>
      <c r="F44" s="52"/>
      <c r="G44" s="47"/>
      <c r="H44" s="63"/>
      <c r="I44" s="63"/>
    </row>
    <row r="45" spans="1:9" ht="34.5" customHeight="1">
      <c r="A45" s="506" t="s">
        <v>185</v>
      </c>
      <c r="B45" s="507"/>
      <c r="C45" s="507"/>
      <c r="D45" s="507"/>
      <c r="E45" s="279">
        <f>C31+C41</f>
        <v>0</v>
      </c>
      <c r="F45" s="63"/>
      <c r="G45" s="63"/>
      <c r="H45" s="63"/>
      <c r="I45" s="63"/>
    </row>
    <row r="46" spans="1:9" ht="33.75" customHeight="1">
      <c r="A46" s="511" t="s">
        <v>186</v>
      </c>
      <c r="B46" s="512"/>
      <c r="C46" s="512"/>
      <c r="D46" s="512"/>
      <c r="E46" s="280">
        <f>C32+C42</f>
        <v>0</v>
      </c>
      <c r="F46" s="75"/>
      <c r="H46" s="76"/>
      <c r="I46" s="76"/>
    </row>
    <row r="47" spans="1:9" ht="27" customHeight="1">
      <c r="A47" s="521" t="s">
        <v>187</v>
      </c>
      <c r="B47" s="522"/>
      <c r="C47" s="525" t="s">
        <v>188</v>
      </c>
      <c r="D47" s="526"/>
      <c r="E47" s="280" t="e">
        <f>C33+C43</f>
        <v>#N/A</v>
      </c>
      <c r="F47" s="75"/>
      <c r="H47" s="76"/>
      <c r="I47" s="76"/>
    </row>
    <row r="48" spans="1:9" ht="30" customHeight="1">
      <c r="A48" s="523"/>
      <c r="B48" s="524"/>
      <c r="C48" s="525" t="s">
        <v>189</v>
      </c>
      <c r="D48" s="526"/>
      <c r="E48" s="280">
        <f>D31+D41</f>
        <v>0</v>
      </c>
      <c r="F48" s="75"/>
      <c r="H48" s="76"/>
      <c r="I48" s="76"/>
    </row>
    <row r="49" spans="1:9" ht="36.75" customHeight="1" thickBot="1">
      <c r="A49" s="527" t="s">
        <v>190</v>
      </c>
      <c r="B49" s="528"/>
      <c r="C49" s="528"/>
      <c r="D49" s="528"/>
      <c r="E49" s="281" t="e">
        <f>E45-E47-E48</f>
        <v>#N/A</v>
      </c>
      <c r="F49" s="77"/>
      <c r="H49" s="76"/>
      <c r="I49" s="76"/>
    </row>
    <row r="50" spans="1:9">
      <c r="A50" s="76"/>
      <c r="B50" s="76"/>
      <c r="C50" s="76"/>
      <c r="D50" s="76"/>
      <c r="E50" s="76"/>
      <c r="F50" s="77"/>
      <c r="H50" s="76"/>
      <c r="I50" s="76"/>
    </row>
    <row r="51" spans="1:9" ht="70" customHeight="1">
      <c r="A51" s="499" t="s">
        <v>191</v>
      </c>
      <c r="B51" s="499"/>
      <c r="C51" s="499"/>
      <c r="D51" s="499"/>
      <c r="E51" s="499"/>
      <c r="F51" s="499"/>
      <c r="H51" s="78"/>
      <c r="I51" s="78"/>
    </row>
    <row r="52" spans="1:9">
      <c r="F52" s="76"/>
      <c r="G52" s="76"/>
    </row>
    <row r="53" spans="1:9">
      <c r="F53" s="78"/>
      <c r="G53" s="78"/>
    </row>
  </sheetData>
  <mergeCells count="27">
    <mergeCell ref="A1:H1"/>
    <mergeCell ref="A47:B48"/>
    <mergeCell ref="C47:D47"/>
    <mergeCell ref="C48:D48"/>
    <mergeCell ref="A49:D49"/>
    <mergeCell ref="A16:B16"/>
    <mergeCell ref="A2:I2"/>
    <mergeCell ref="A14:B15"/>
    <mergeCell ref="C14:C15"/>
    <mergeCell ref="D14:E14"/>
    <mergeCell ref="F14:F15"/>
    <mergeCell ref="G14:G15"/>
    <mergeCell ref="H14:H15"/>
    <mergeCell ref="C4:D4"/>
    <mergeCell ref="C5:F5"/>
    <mergeCell ref="A51:F51"/>
    <mergeCell ref="G19:G20"/>
    <mergeCell ref="A21:B21"/>
    <mergeCell ref="G21:G22"/>
    <mergeCell ref="A35:B35"/>
    <mergeCell ref="A45:D45"/>
    <mergeCell ref="E19:E20"/>
    <mergeCell ref="F19:F20"/>
    <mergeCell ref="A46:D46"/>
    <mergeCell ref="A19:B20"/>
    <mergeCell ref="C19:C20"/>
    <mergeCell ref="D19:D20"/>
  </mergeCells>
  <phoneticPr fontId="11"/>
  <dataValidations count="1">
    <dataValidation type="list" allowBlank="1" showInputMessage="1" showErrorMessage="1" sqref="WVP983047 JD8 SZ8 ACV8 AMR8 AWN8 BGJ8 BQF8 CAB8 CJX8 CTT8 DDP8 DNL8 DXH8 EHD8 EQZ8 FAV8 FKR8 FUN8 GEJ8 GOF8 GYB8 HHX8 HRT8 IBP8 ILL8 IVH8 JFD8 JOZ8 JYV8 KIR8 KSN8 LCJ8 LMF8 LWB8 MFX8 MPT8 MZP8 NJL8 NTH8 ODD8 OMZ8 OWV8 PGR8 PQN8 QAJ8 QKF8 QUB8 RDX8 RNT8 RXP8 SHL8 SRH8 TBD8 TKZ8 TUV8 UER8 UON8 UYJ8 VIF8 VSB8 WBX8 WLT8 WVP8 H65543 JD65543 SZ65543 ACV65543 AMR65543 AWN65543 BGJ65543 BQF65543 CAB65543 CJX65543 CTT65543 DDP65543 DNL65543 DXH65543 EHD65543 EQZ65543 FAV65543 FKR65543 FUN65543 GEJ65543 GOF65543 GYB65543 HHX65543 HRT65543 IBP65543 ILL65543 IVH65543 JFD65543 JOZ65543 JYV65543 KIR65543 KSN65543 LCJ65543 LMF65543 LWB65543 MFX65543 MPT65543 MZP65543 NJL65543 NTH65543 ODD65543 OMZ65543 OWV65543 PGR65543 PQN65543 QAJ65543 QKF65543 QUB65543 RDX65543 RNT65543 RXP65543 SHL65543 SRH65543 TBD65543 TKZ65543 TUV65543 UER65543 UON65543 UYJ65543 VIF65543 VSB65543 WBX65543 WLT65543 WVP65543 H131079 JD131079 SZ131079 ACV131079 AMR131079 AWN131079 BGJ131079 BQF131079 CAB131079 CJX131079 CTT131079 DDP131079 DNL131079 DXH131079 EHD131079 EQZ131079 FAV131079 FKR131079 FUN131079 GEJ131079 GOF131079 GYB131079 HHX131079 HRT131079 IBP131079 ILL131079 IVH131079 JFD131079 JOZ131079 JYV131079 KIR131079 KSN131079 LCJ131079 LMF131079 LWB131079 MFX131079 MPT131079 MZP131079 NJL131079 NTH131079 ODD131079 OMZ131079 OWV131079 PGR131079 PQN131079 QAJ131079 QKF131079 QUB131079 RDX131079 RNT131079 RXP131079 SHL131079 SRH131079 TBD131079 TKZ131079 TUV131079 UER131079 UON131079 UYJ131079 VIF131079 VSB131079 WBX131079 WLT131079 WVP131079 H196615 JD196615 SZ196615 ACV196615 AMR196615 AWN196615 BGJ196615 BQF196615 CAB196615 CJX196615 CTT196615 DDP196615 DNL196615 DXH196615 EHD196615 EQZ196615 FAV196615 FKR196615 FUN196615 GEJ196615 GOF196615 GYB196615 HHX196615 HRT196615 IBP196615 ILL196615 IVH196615 JFD196615 JOZ196615 JYV196615 KIR196615 KSN196615 LCJ196615 LMF196615 LWB196615 MFX196615 MPT196615 MZP196615 NJL196615 NTH196615 ODD196615 OMZ196615 OWV196615 PGR196615 PQN196615 QAJ196615 QKF196615 QUB196615 RDX196615 RNT196615 RXP196615 SHL196615 SRH196615 TBD196615 TKZ196615 TUV196615 UER196615 UON196615 UYJ196615 VIF196615 VSB196615 WBX196615 WLT196615 WVP196615 H262151 JD262151 SZ262151 ACV262151 AMR262151 AWN262151 BGJ262151 BQF262151 CAB262151 CJX262151 CTT262151 DDP262151 DNL262151 DXH262151 EHD262151 EQZ262151 FAV262151 FKR262151 FUN262151 GEJ262151 GOF262151 GYB262151 HHX262151 HRT262151 IBP262151 ILL262151 IVH262151 JFD262151 JOZ262151 JYV262151 KIR262151 KSN262151 LCJ262151 LMF262151 LWB262151 MFX262151 MPT262151 MZP262151 NJL262151 NTH262151 ODD262151 OMZ262151 OWV262151 PGR262151 PQN262151 QAJ262151 QKF262151 QUB262151 RDX262151 RNT262151 RXP262151 SHL262151 SRH262151 TBD262151 TKZ262151 TUV262151 UER262151 UON262151 UYJ262151 VIF262151 VSB262151 WBX262151 WLT262151 WVP262151 H327687 JD327687 SZ327687 ACV327687 AMR327687 AWN327687 BGJ327687 BQF327687 CAB327687 CJX327687 CTT327687 DDP327687 DNL327687 DXH327687 EHD327687 EQZ327687 FAV327687 FKR327687 FUN327687 GEJ327687 GOF327687 GYB327687 HHX327687 HRT327687 IBP327687 ILL327687 IVH327687 JFD327687 JOZ327687 JYV327687 KIR327687 KSN327687 LCJ327687 LMF327687 LWB327687 MFX327687 MPT327687 MZP327687 NJL327687 NTH327687 ODD327687 OMZ327687 OWV327687 PGR327687 PQN327687 QAJ327687 QKF327687 QUB327687 RDX327687 RNT327687 RXP327687 SHL327687 SRH327687 TBD327687 TKZ327687 TUV327687 UER327687 UON327687 UYJ327687 VIF327687 VSB327687 WBX327687 WLT327687 WVP327687 H393223 JD393223 SZ393223 ACV393223 AMR393223 AWN393223 BGJ393223 BQF393223 CAB393223 CJX393223 CTT393223 DDP393223 DNL393223 DXH393223 EHD393223 EQZ393223 FAV393223 FKR393223 FUN393223 GEJ393223 GOF393223 GYB393223 HHX393223 HRT393223 IBP393223 ILL393223 IVH393223 JFD393223 JOZ393223 JYV393223 KIR393223 KSN393223 LCJ393223 LMF393223 LWB393223 MFX393223 MPT393223 MZP393223 NJL393223 NTH393223 ODD393223 OMZ393223 OWV393223 PGR393223 PQN393223 QAJ393223 QKF393223 QUB393223 RDX393223 RNT393223 RXP393223 SHL393223 SRH393223 TBD393223 TKZ393223 TUV393223 UER393223 UON393223 UYJ393223 VIF393223 VSB393223 WBX393223 WLT393223 WVP393223 H458759 JD458759 SZ458759 ACV458759 AMR458759 AWN458759 BGJ458759 BQF458759 CAB458759 CJX458759 CTT458759 DDP458759 DNL458759 DXH458759 EHD458759 EQZ458759 FAV458759 FKR458759 FUN458759 GEJ458759 GOF458759 GYB458759 HHX458759 HRT458759 IBP458759 ILL458759 IVH458759 JFD458759 JOZ458759 JYV458759 KIR458759 KSN458759 LCJ458759 LMF458759 LWB458759 MFX458759 MPT458759 MZP458759 NJL458759 NTH458759 ODD458759 OMZ458759 OWV458759 PGR458759 PQN458759 QAJ458759 QKF458759 QUB458759 RDX458759 RNT458759 RXP458759 SHL458759 SRH458759 TBD458759 TKZ458759 TUV458759 UER458759 UON458759 UYJ458759 VIF458759 VSB458759 WBX458759 WLT458759 WVP458759 H524295 JD524295 SZ524295 ACV524295 AMR524295 AWN524295 BGJ524295 BQF524295 CAB524295 CJX524295 CTT524295 DDP524295 DNL524295 DXH524295 EHD524295 EQZ524295 FAV524295 FKR524295 FUN524295 GEJ524295 GOF524295 GYB524295 HHX524295 HRT524295 IBP524295 ILL524295 IVH524295 JFD524295 JOZ524295 JYV524295 KIR524295 KSN524295 LCJ524295 LMF524295 LWB524295 MFX524295 MPT524295 MZP524295 NJL524295 NTH524295 ODD524295 OMZ524295 OWV524295 PGR524295 PQN524295 QAJ524295 QKF524295 QUB524295 RDX524295 RNT524295 RXP524295 SHL524295 SRH524295 TBD524295 TKZ524295 TUV524295 UER524295 UON524295 UYJ524295 VIF524295 VSB524295 WBX524295 WLT524295 WVP524295 H589831 JD589831 SZ589831 ACV589831 AMR589831 AWN589831 BGJ589831 BQF589831 CAB589831 CJX589831 CTT589831 DDP589831 DNL589831 DXH589831 EHD589831 EQZ589831 FAV589831 FKR589831 FUN589831 GEJ589831 GOF589831 GYB589831 HHX589831 HRT589831 IBP589831 ILL589831 IVH589831 JFD589831 JOZ589831 JYV589831 KIR589831 KSN589831 LCJ589831 LMF589831 LWB589831 MFX589831 MPT589831 MZP589831 NJL589831 NTH589831 ODD589831 OMZ589831 OWV589831 PGR589831 PQN589831 QAJ589831 QKF589831 QUB589831 RDX589831 RNT589831 RXP589831 SHL589831 SRH589831 TBD589831 TKZ589831 TUV589831 UER589831 UON589831 UYJ589831 VIF589831 VSB589831 WBX589831 WLT589831 WVP589831 H655367 JD655367 SZ655367 ACV655367 AMR655367 AWN655367 BGJ655367 BQF655367 CAB655367 CJX655367 CTT655367 DDP655367 DNL655367 DXH655367 EHD655367 EQZ655367 FAV655367 FKR655367 FUN655367 GEJ655367 GOF655367 GYB655367 HHX655367 HRT655367 IBP655367 ILL655367 IVH655367 JFD655367 JOZ655367 JYV655367 KIR655367 KSN655367 LCJ655367 LMF655367 LWB655367 MFX655367 MPT655367 MZP655367 NJL655367 NTH655367 ODD655367 OMZ655367 OWV655367 PGR655367 PQN655367 QAJ655367 QKF655367 QUB655367 RDX655367 RNT655367 RXP655367 SHL655367 SRH655367 TBD655367 TKZ655367 TUV655367 UER655367 UON655367 UYJ655367 VIF655367 VSB655367 WBX655367 WLT655367 WVP655367 H720903 JD720903 SZ720903 ACV720903 AMR720903 AWN720903 BGJ720903 BQF720903 CAB720903 CJX720903 CTT720903 DDP720903 DNL720903 DXH720903 EHD720903 EQZ720903 FAV720903 FKR720903 FUN720903 GEJ720903 GOF720903 GYB720903 HHX720903 HRT720903 IBP720903 ILL720903 IVH720903 JFD720903 JOZ720903 JYV720903 KIR720903 KSN720903 LCJ720903 LMF720903 LWB720903 MFX720903 MPT720903 MZP720903 NJL720903 NTH720903 ODD720903 OMZ720903 OWV720903 PGR720903 PQN720903 QAJ720903 QKF720903 QUB720903 RDX720903 RNT720903 RXP720903 SHL720903 SRH720903 TBD720903 TKZ720903 TUV720903 UER720903 UON720903 UYJ720903 VIF720903 VSB720903 WBX720903 WLT720903 WVP720903 H786439 JD786439 SZ786439 ACV786439 AMR786439 AWN786439 BGJ786439 BQF786439 CAB786439 CJX786439 CTT786439 DDP786439 DNL786439 DXH786439 EHD786439 EQZ786439 FAV786439 FKR786439 FUN786439 GEJ786439 GOF786439 GYB786439 HHX786439 HRT786439 IBP786439 ILL786439 IVH786439 JFD786439 JOZ786439 JYV786439 KIR786439 KSN786439 LCJ786439 LMF786439 LWB786439 MFX786439 MPT786439 MZP786439 NJL786439 NTH786439 ODD786439 OMZ786439 OWV786439 PGR786439 PQN786439 QAJ786439 QKF786439 QUB786439 RDX786439 RNT786439 RXP786439 SHL786439 SRH786439 TBD786439 TKZ786439 TUV786439 UER786439 UON786439 UYJ786439 VIF786439 VSB786439 WBX786439 WLT786439 WVP786439 H851975 JD851975 SZ851975 ACV851975 AMR851975 AWN851975 BGJ851975 BQF851975 CAB851975 CJX851975 CTT851975 DDP851975 DNL851975 DXH851975 EHD851975 EQZ851975 FAV851975 FKR851975 FUN851975 GEJ851975 GOF851975 GYB851975 HHX851975 HRT851975 IBP851975 ILL851975 IVH851975 JFD851975 JOZ851975 JYV851975 KIR851975 KSN851975 LCJ851975 LMF851975 LWB851975 MFX851975 MPT851975 MZP851975 NJL851975 NTH851975 ODD851975 OMZ851975 OWV851975 PGR851975 PQN851975 QAJ851975 QKF851975 QUB851975 RDX851975 RNT851975 RXP851975 SHL851975 SRH851975 TBD851975 TKZ851975 TUV851975 UER851975 UON851975 UYJ851975 VIF851975 VSB851975 WBX851975 WLT851975 WVP851975 H917511 JD917511 SZ917511 ACV917511 AMR917511 AWN917511 BGJ917511 BQF917511 CAB917511 CJX917511 CTT917511 DDP917511 DNL917511 DXH917511 EHD917511 EQZ917511 FAV917511 FKR917511 FUN917511 GEJ917511 GOF917511 GYB917511 HHX917511 HRT917511 IBP917511 ILL917511 IVH917511 JFD917511 JOZ917511 JYV917511 KIR917511 KSN917511 LCJ917511 LMF917511 LWB917511 MFX917511 MPT917511 MZP917511 NJL917511 NTH917511 ODD917511 OMZ917511 OWV917511 PGR917511 PQN917511 QAJ917511 QKF917511 QUB917511 RDX917511 RNT917511 RXP917511 SHL917511 SRH917511 TBD917511 TKZ917511 TUV917511 UER917511 UON917511 UYJ917511 VIF917511 VSB917511 WBX917511 WLT917511 WVP917511 H983047 JD983047 SZ983047 ACV983047 AMR983047 AWN983047 BGJ983047 BQF983047 CAB983047 CJX983047 CTT983047 DDP983047 DNL983047 DXH983047 EHD983047 EQZ983047 FAV983047 FKR983047 FUN983047 GEJ983047 GOF983047 GYB983047 HHX983047 HRT983047 IBP983047 ILL983047 IVH983047 JFD983047 JOZ983047 JYV983047 KIR983047 KSN983047 LCJ983047 LMF983047 LWB983047 MFX983047 MPT983047 MZP983047 NJL983047 NTH983047 ODD983047 OMZ983047 OWV983047 PGR983047 PQN983047 QAJ983047 QKF983047 QUB983047 RDX983047 RNT983047 RXP983047 SHL983047 SRH983047 TBD983047 TKZ983047 TUV983047 UER983047 UON983047 UYJ983047 VIF983047 VSB983047 WBX983047 WLT983047" xr:uid="{1FBA0E86-A77F-46F7-AE98-2F9B2EBB465F}">
      <formula1>"ア,イ,ウ,エ,オ"</formula1>
    </dataValidation>
  </dataValidations>
  <pageMargins left="0.59055118110236227" right="0.39370078740157483" top="0.55118110236220474" bottom="0.55118110236220474" header="0.31496062992125984" footer="0.23622047244094491"/>
  <pageSetup paperSize="9" scale="47" firstPageNumber="30" orientation="portrait" useFirstPageNumber="1" r:id="rId1"/>
  <headerFooter scaleWithDoc="0"/>
  <colBreaks count="1" manualBreakCount="1">
    <brk id="8" max="47"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2DA4B-D7F9-42BB-835E-CC3640DA0D7C}">
  <sheetPr>
    <pageSetUpPr fitToPage="1"/>
  </sheetPr>
  <dimension ref="A1:R65"/>
  <sheetViews>
    <sheetView view="pageBreakPreview" zoomScale="85" zoomScaleNormal="120" zoomScaleSheetLayoutView="85" zoomScalePageLayoutView="70" workbookViewId="0">
      <selection activeCell="L15" sqref="L15"/>
    </sheetView>
  </sheetViews>
  <sheetFormatPr defaultColWidth="6.08203125" defaultRowHeight="21.75" customHeight="1"/>
  <cols>
    <col min="1" max="1" width="6.08203125" style="18"/>
    <col min="2" max="2" width="7.83203125" style="26" customWidth="1"/>
    <col min="3" max="3" width="12.58203125" style="76" customWidth="1"/>
    <col min="4" max="5" width="15.58203125" style="18" customWidth="1"/>
    <col min="6" max="11" width="5.58203125" style="18" customWidth="1"/>
    <col min="12" max="12" width="8.83203125" style="18" customWidth="1"/>
    <col min="13" max="15" width="13.08203125" style="81" customWidth="1"/>
    <col min="16" max="16" width="7.08203125" style="81" customWidth="1"/>
    <col min="17" max="17" width="14.08203125" style="87" customWidth="1"/>
    <col min="18" max="256" width="6.08203125" style="18"/>
    <col min="257" max="257" width="1.5" style="18" customWidth="1"/>
    <col min="258" max="258" width="7.83203125" style="18" customWidth="1"/>
    <col min="259" max="259" width="12.58203125" style="18" customWidth="1"/>
    <col min="260" max="261" width="15.58203125" style="18" customWidth="1"/>
    <col min="262" max="267" width="5.58203125" style="18" customWidth="1"/>
    <col min="268" max="268" width="8.83203125" style="18" customWidth="1"/>
    <col min="269" max="271" width="12.58203125" style="18" customWidth="1"/>
    <col min="272" max="272" width="7.08203125" style="18" customWidth="1"/>
    <col min="273" max="273" width="14.08203125" style="18" customWidth="1"/>
    <col min="274" max="512" width="6.08203125" style="18"/>
    <col min="513" max="513" width="1.5" style="18" customWidth="1"/>
    <col min="514" max="514" width="7.83203125" style="18" customWidth="1"/>
    <col min="515" max="515" width="12.58203125" style="18" customWidth="1"/>
    <col min="516" max="517" width="15.58203125" style="18" customWidth="1"/>
    <col min="518" max="523" width="5.58203125" style="18" customWidth="1"/>
    <col min="524" max="524" width="8.83203125" style="18" customWidth="1"/>
    <col min="525" max="527" width="12.58203125" style="18" customWidth="1"/>
    <col min="528" max="528" width="7.08203125" style="18" customWidth="1"/>
    <col min="529" max="529" width="14.08203125" style="18" customWidth="1"/>
    <col min="530" max="768" width="6.08203125" style="18"/>
    <col min="769" max="769" width="1.5" style="18" customWidth="1"/>
    <col min="770" max="770" width="7.83203125" style="18" customWidth="1"/>
    <col min="771" max="771" width="12.58203125" style="18" customWidth="1"/>
    <col min="772" max="773" width="15.58203125" style="18" customWidth="1"/>
    <col min="774" max="779" width="5.58203125" style="18" customWidth="1"/>
    <col min="780" max="780" width="8.83203125" style="18" customWidth="1"/>
    <col min="781" max="783" width="12.58203125" style="18" customWidth="1"/>
    <col min="784" max="784" width="7.08203125" style="18" customWidth="1"/>
    <col min="785" max="785" width="14.08203125" style="18" customWidth="1"/>
    <col min="786" max="1024" width="6.08203125" style="18"/>
    <col min="1025" max="1025" width="1.5" style="18" customWidth="1"/>
    <col min="1026" max="1026" width="7.83203125" style="18" customWidth="1"/>
    <col min="1027" max="1027" width="12.58203125" style="18" customWidth="1"/>
    <col min="1028" max="1029" width="15.58203125" style="18" customWidth="1"/>
    <col min="1030" max="1035" width="5.58203125" style="18" customWidth="1"/>
    <col min="1036" max="1036" width="8.83203125" style="18" customWidth="1"/>
    <col min="1037" max="1039" width="12.58203125" style="18" customWidth="1"/>
    <col min="1040" max="1040" width="7.08203125" style="18" customWidth="1"/>
    <col min="1041" max="1041" width="14.08203125" style="18" customWidth="1"/>
    <col min="1042" max="1280" width="6.08203125" style="18"/>
    <col min="1281" max="1281" width="1.5" style="18" customWidth="1"/>
    <col min="1282" max="1282" width="7.83203125" style="18" customWidth="1"/>
    <col min="1283" max="1283" width="12.58203125" style="18" customWidth="1"/>
    <col min="1284" max="1285" width="15.58203125" style="18" customWidth="1"/>
    <col min="1286" max="1291" width="5.58203125" style="18" customWidth="1"/>
    <col min="1292" max="1292" width="8.83203125" style="18" customWidth="1"/>
    <col min="1293" max="1295" width="12.58203125" style="18" customWidth="1"/>
    <col min="1296" max="1296" width="7.08203125" style="18" customWidth="1"/>
    <col min="1297" max="1297" width="14.08203125" style="18" customWidth="1"/>
    <col min="1298" max="1536" width="6.08203125" style="18"/>
    <col min="1537" max="1537" width="1.5" style="18" customWidth="1"/>
    <col min="1538" max="1538" width="7.83203125" style="18" customWidth="1"/>
    <col min="1539" max="1539" width="12.58203125" style="18" customWidth="1"/>
    <col min="1540" max="1541" width="15.58203125" style="18" customWidth="1"/>
    <col min="1542" max="1547" width="5.58203125" style="18" customWidth="1"/>
    <col min="1548" max="1548" width="8.83203125" style="18" customWidth="1"/>
    <col min="1549" max="1551" width="12.58203125" style="18" customWidth="1"/>
    <col min="1552" max="1552" width="7.08203125" style="18" customWidth="1"/>
    <col min="1553" max="1553" width="14.08203125" style="18" customWidth="1"/>
    <col min="1554" max="1792" width="6.08203125" style="18"/>
    <col min="1793" max="1793" width="1.5" style="18" customWidth="1"/>
    <col min="1794" max="1794" width="7.83203125" style="18" customWidth="1"/>
    <col min="1795" max="1795" width="12.58203125" style="18" customWidth="1"/>
    <col min="1796" max="1797" width="15.58203125" style="18" customWidth="1"/>
    <col min="1798" max="1803" width="5.58203125" style="18" customWidth="1"/>
    <col min="1804" max="1804" width="8.83203125" style="18" customWidth="1"/>
    <col min="1805" max="1807" width="12.58203125" style="18" customWidth="1"/>
    <col min="1808" max="1808" width="7.08203125" style="18" customWidth="1"/>
    <col min="1809" max="1809" width="14.08203125" style="18" customWidth="1"/>
    <col min="1810" max="2048" width="6.08203125" style="18"/>
    <col min="2049" max="2049" width="1.5" style="18" customWidth="1"/>
    <col min="2050" max="2050" width="7.83203125" style="18" customWidth="1"/>
    <col min="2051" max="2051" width="12.58203125" style="18" customWidth="1"/>
    <col min="2052" max="2053" width="15.58203125" style="18" customWidth="1"/>
    <col min="2054" max="2059" width="5.58203125" style="18" customWidth="1"/>
    <col min="2060" max="2060" width="8.83203125" style="18" customWidth="1"/>
    <col min="2061" max="2063" width="12.58203125" style="18" customWidth="1"/>
    <col min="2064" max="2064" width="7.08203125" style="18" customWidth="1"/>
    <col min="2065" max="2065" width="14.08203125" style="18" customWidth="1"/>
    <col min="2066" max="2304" width="6.08203125" style="18"/>
    <col min="2305" max="2305" width="1.5" style="18" customWidth="1"/>
    <col min="2306" max="2306" width="7.83203125" style="18" customWidth="1"/>
    <col min="2307" max="2307" width="12.58203125" style="18" customWidth="1"/>
    <col min="2308" max="2309" width="15.58203125" style="18" customWidth="1"/>
    <col min="2310" max="2315" width="5.58203125" style="18" customWidth="1"/>
    <col min="2316" max="2316" width="8.83203125" style="18" customWidth="1"/>
    <col min="2317" max="2319" width="12.58203125" style="18" customWidth="1"/>
    <col min="2320" max="2320" width="7.08203125" style="18" customWidth="1"/>
    <col min="2321" max="2321" width="14.08203125" style="18" customWidth="1"/>
    <col min="2322" max="2560" width="6.08203125" style="18"/>
    <col min="2561" max="2561" width="1.5" style="18" customWidth="1"/>
    <col min="2562" max="2562" width="7.83203125" style="18" customWidth="1"/>
    <col min="2563" max="2563" width="12.58203125" style="18" customWidth="1"/>
    <col min="2564" max="2565" width="15.58203125" style="18" customWidth="1"/>
    <col min="2566" max="2571" width="5.58203125" style="18" customWidth="1"/>
    <col min="2572" max="2572" width="8.83203125" style="18" customWidth="1"/>
    <col min="2573" max="2575" width="12.58203125" style="18" customWidth="1"/>
    <col min="2576" max="2576" width="7.08203125" style="18" customWidth="1"/>
    <col min="2577" max="2577" width="14.08203125" style="18" customWidth="1"/>
    <col min="2578" max="2816" width="6.08203125" style="18"/>
    <col min="2817" max="2817" width="1.5" style="18" customWidth="1"/>
    <col min="2818" max="2818" width="7.83203125" style="18" customWidth="1"/>
    <col min="2819" max="2819" width="12.58203125" style="18" customWidth="1"/>
    <col min="2820" max="2821" width="15.58203125" style="18" customWidth="1"/>
    <col min="2822" max="2827" width="5.58203125" style="18" customWidth="1"/>
    <col min="2828" max="2828" width="8.83203125" style="18" customWidth="1"/>
    <col min="2829" max="2831" width="12.58203125" style="18" customWidth="1"/>
    <col min="2832" max="2832" width="7.08203125" style="18" customWidth="1"/>
    <col min="2833" max="2833" width="14.08203125" style="18" customWidth="1"/>
    <col min="2834" max="3072" width="6.08203125" style="18"/>
    <col min="3073" max="3073" width="1.5" style="18" customWidth="1"/>
    <col min="3074" max="3074" width="7.83203125" style="18" customWidth="1"/>
    <col min="3075" max="3075" width="12.58203125" style="18" customWidth="1"/>
    <col min="3076" max="3077" width="15.58203125" style="18" customWidth="1"/>
    <col min="3078" max="3083" width="5.58203125" style="18" customWidth="1"/>
    <col min="3084" max="3084" width="8.83203125" style="18" customWidth="1"/>
    <col min="3085" max="3087" width="12.58203125" style="18" customWidth="1"/>
    <col min="3088" max="3088" width="7.08203125" style="18" customWidth="1"/>
    <col min="3089" max="3089" width="14.08203125" style="18" customWidth="1"/>
    <col min="3090" max="3328" width="6.08203125" style="18"/>
    <col min="3329" max="3329" width="1.5" style="18" customWidth="1"/>
    <col min="3330" max="3330" width="7.83203125" style="18" customWidth="1"/>
    <col min="3331" max="3331" width="12.58203125" style="18" customWidth="1"/>
    <col min="3332" max="3333" width="15.58203125" style="18" customWidth="1"/>
    <col min="3334" max="3339" width="5.58203125" style="18" customWidth="1"/>
    <col min="3340" max="3340" width="8.83203125" style="18" customWidth="1"/>
    <col min="3341" max="3343" width="12.58203125" style="18" customWidth="1"/>
    <col min="3344" max="3344" width="7.08203125" style="18" customWidth="1"/>
    <col min="3345" max="3345" width="14.08203125" style="18" customWidth="1"/>
    <col min="3346" max="3584" width="6.08203125" style="18"/>
    <col min="3585" max="3585" width="1.5" style="18" customWidth="1"/>
    <col min="3586" max="3586" width="7.83203125" style="18" customWidth="1"/>
    <col min="3587" max="3587" width="12.58203125" style="18" customWidth="1"/>
    <col min="3588" max="3589" width="15.58203125" style="18" customWidth="1"/>
    <col min="3590" max="3595" width="5.58203125" style="18" customWidth="1"/>
    <col min="3596" max="3596" width="8.83203125" style="18" customWidth="1"/>
    <col min="3597" max="3599" width="12.58203125" style="18" customWidth="1"/>
    <col min="3600" max="3600" width="7.08203125" style="18" customWidth="1"/>
    <col min="3601" max="3601" width="14.08203125" style="18" customWidth="1"/>
    <col min="3602" max="3840" width="6.08203125" style="18"/>
    <col min="3841" max="3841" width="1.5" style="18" customWidth="1"/>
    <col min="3842" max="3842" width="7.83203125" style="18" customWidth="1"/>
    <col min="3843" max="3843" width="12.58203125" style="18" customWidth="1"/>
    <col min="3844" max="3845" width="15.58203125" style="18" customWidth="1"/>
    <col min="3846" max="3851" width="5.58203125" style="18" customWidth="1"/>
    <col min="3852" max="3852" width="8.83203125" style="18" customWidth="1"/>
    <col min="3853" max="3855" width="12.58203125" style="18" customWidth="1"/>
    <col min="3856" max="3856" width="7.08203125" style="18" customWidth="1"/>
    <col min="3857" max="3857" width="14.08203125" style="18" customWidth="1"/>
    <col min="3858" max="4096" width="6.08203125" style="18"/>
    <col min="4097" max="4097" width="1.5" style="18" customWidth="1"/>
    <col min="4098" max="4098" width="7.83203125" style="18" customWidth="1"/>
    <col min="4099" max="4099" width="12.58203125" style="18" customWidth="1"/>
    <col min="4100" max="4101" width="15.58203125" style="18" customWidth="1"/>
    <col min="4102" max="4107" width="5.58203125" style="18" customWidth="1"/>
    <col min="4108" max="4108" width="8.83203125" style="18" customWidth="1"/>
    <col min="4109" max="4111" width="12.58203125" style="18" customWidth="1"/>
    <col min="4112" max="4112" width="7.08203125" style="18" customWidth="1"/>
    <col min="4113" max="4113" width="14.08203125" style="18" customWidth="1"/>
    <col min="4114" max="4352" width="6.08203125" style="18"/>
    <col min="4353" max="4353" width="1.5" style="18" customWidth="1"/>
    <col min="4354" max="4354" width="7.83203125" style="18" customWidth="1"/>
    <col min="4355" max="4355" width="12.58203125" style="18" customWidth="1"/>
    <col min="4356" max="4357" width="15.58203125" style="18" customWidth="1"/>
    <col min="4358" max="4363" width="5.58203125" style="18" customWidth="1"/>
    <col min="4364" max="4364" width="8.83203125" style="18" customWidth="1"/>
    <col min="4365" max="4367" width="12.58203125" style="18" customWidth="1"/>
    <col min="4368" max="4368" width="7.08203125" style="18" customWidth="1"/>
    <col min="4369" max="4369" width="14.08203125" style="18" customWidth="1"/>
    <col min="4370" max="4608" width="6.08203125" style="18"/>
    <col min="4609" max="4609" width="1.5" style="18" customWidth="1"/>
    <col min="4610" max="4610" width="7.83203125" style="18" customWidth="1"/>
    <col min="4611" max="4611" width="12.58203125" style="18" customWidth="1"/>
    <col min="4612" max="4613" width="15.58203125" style="18" customWidth="1"/>
    <col min="4614" max="4619" width="5.58203125" style="18" customWidth="1"/>
    <col min="4620" max="4620" width="8.83203125" style="18" customWidth="1"/>
    <col min="4621" max="4623" width="12.58203125" style="18" customWidth="1"/>
    <col min="4624" max="4624" width="7.08203125" style="18" customWidth="1"/>
    <col min="4625" max="4625" width="14.08203125" style="18" customWidth="1"/>
    <col min="4626" max="4864" width="6.08203125" style="18"/>
    <col min="4865" max="4865" width="1.5" style="18" customWidth="1"/>
    <col min="4866" max="4866" width="7.83203125" style="18" customWidth="1"/>
    <col min="4867" max="4867" width="12.58203125" style="18" customWidth="1"/>
    <col min="4868" max="4869" width="15.58203125" style="18" customWidth="1"/>
    <col min="4870" max="4875" width="5.58203125" style="18" customWidth="1"/>
    <col min="4876" max="4876" width="8.83203125" style="18" customWidth="1"/>
    <col min="4877" max="4879" width="12.58203125" style="18" customWidth="1"/>
    <col min="4880" max="4880" width="7.08203125" style="18" customWidth="1"/>
    <col min="4881" max="4881" width="14.08203125" style="18" customWidth="1"/>
    <col min="4882" max="5120" width="6.08203125" style="18"/>
    <col min="5121" max="5121" width="1.5" style="18" customWidth="1"/>
    <col min="5122" max="5122" width="7.83203125" style="18" customWidth="1"/>
    <col min="5123" max="5123" width="12.58203125" style="18" customWidth="1"/>
    <col min="5124" max="5125" width="15.58203125" style="18" customWidth="1"/>
    <col min="5126" max="5131" width="5.58203125" style="18" customWidth="1"/>
    <col min="5132" max="5132" width="8.83203125" style="18" customWidth="1"/>
    <col min="5133" max="5135" width="12.58203125" style="18" customWidth="1"/>
    <col min="5136" max="5136" width="7.08203125" style="18" customWidth="1"/>
    <col min="5137" max="5137" width="14.08203125" style="18" customWidth="1"/>
    <col min="5138" max="5376" width="6.08203125" style="18"/>
    <col min="5377" max="5377" width="1.5" style="18" customWidth="1"/>
    <col min="5378" max="5378" width="7.83203125" style="18" customWidth="1"/>
    <col min="5379" max="5379" width="12.58203125" style="18" customWidth="1"/>
    <col min="5380" max="5381" width="15.58203125" style="18" customWidth="1"/>
    <col min="5382" max="5387" width="5.58203125" style="18" customWidth="1"/>
    <col min="5388" max="5388" width="8.83203125" style="18" customWidth="1"/>
    <col min="5389" max="5391" width="12.58203125" style="18" customWidth="1"/>
    <col min="5392" max="5392" width="7.08203125" style="18" customWidth="1"/>
    <col min="5393" max="5393" width="14.08203125" style="18" customWidth="1"/>
    <col min="5394" max="5632" width="6.08203125" style="18"/>
    <col min="5633" max="5633" width="1.5" style="18" customWidth="1"/>
    <col min="5634" max="5634" width="7.83203125" style="18" customWidth="1"/>
    <col min="5635" max="5635" width="12.58203125" style="18" customWidth="1"/>
    <col min="5636" max="5637" width="15.58203125" style="18" customWidth="1"/>
    <col min="5638" max="5643" width="5.58203125" style="18" customWidth="1"/>
    <col min="5644" max="5644" width="8.83203125" style="18" customWidth="1"/>
    <col min="5645" max="5647" width="12.58203125" style="18" customWidth="1"/>
    <col min="5648" max="5648" width="7.08203125" style="18" customWidth="1"/>
    <col min="5649" max="5649" width="14.08203125" style="18" customWidth="1"/>
    <col min="5650" max="5888" width="6.08203125" style="18"/>
    <col min="5889" max="5889" width="1.5" style="18" customWidth="1"/>
    <col min="5890" max="5890" width="7.83203125" style="18" customWidth="1"/>
    <col min="5891" max="5891" width="12.58203125" style="18" customWidth="1"/>
    <col min="5892" max="5893" width="15.58203125" style="18" customWidth="1"/>
    <col min="5894" max="5899" width="5.58203125" style="18" customWidth="1"/>
    <col min="5900" max="5900" width="8.83203125" style="18" customWidth="1"/>
    <col min="5901" max="5903" width="12.58203125" style="18" customWidth="1"/>
    <col min="5904" max="5904" width="7.08203125" style="18" customWidth="1"/>
    <col min="5905" max="5905" width="14.08203125" style="18" customWidth="1"/>
    <col min="5906" max="6144" width="6.08203125" style="18"/>
    <col min="6145" max="6145" width="1.5" style="18" customWidth="1"/>
    <col min="6146" max="6146" width="7.83203125" style="18" customWidth="1"/>
    <col min="6147" max="6147" width="12.58203125" style="18" customWidth="1"/>
    <col min="6148" max="6149" width="15.58203125" style="18" customWidth="1"/>
    <col min="6150" max="6155" width="5.58203125" style="18" customWidth="1"/>
    <col min="6156" max="6156" width="8.83203125" style="18" customWidth="1"/>
    <col min="6157" max="6159" width="12.58203125" style="18" customWidth="1"/>
    <col min="6160" max="6160" width="7.08203125" style="18" customWidth="1"/>
    <col min="6161" max="6161" width="14.08203125" style="18" customWidth="1"/>
    <col min="6162" max="6400" width="6.08203125" style="18"/>
    <col min="6401" max="6401" width="1.5" style="18" customWidth="1"/>
    <col min="6402" max="6402" width="7.83203125" style="18" customWidth="1"/>
    <col min="6403" max="6403" width="12.58203125" style="18" customWidth="1"/>
    <col min="6404" max="6405" width="15.58203125" style="18" customWidth="1"/>
    <col min="6406" max="6411" width="5.58203125" style="18" customWidth="1"/>
    <col min="6412" max="6412" width="8.83203125" style="18" customWidth="1"/>
    <col min="6413" max="6415" width="12.58203125" style="18" customWidth="1"/>
    <col min="6416" max="6416" width="7.08203125" style="18" customWidth="1"/>
    <col min="6417" max="6417" width="14.08203125" style="18" customWidth="1"/>
    <col min="6418" max="6656" width="6.08203125" style="18"/>
    <col min="6657" max="6657" width="1.5" style="18" customWidth="1"/>
    <col min="6658" max="6658" width="7.83203125" style="18" customWidth="1"/>
    <col min="6659" max="6659" width="12.58203125" style="18" customWidth="1"/>
    <col min="6660" max="6661" width="15.58203125" style="18" customWidth="1"/>
    <col min="6662" max="6667" width="5.58203125" style="18" customWidth="1"/>
    <col min="6668" max="6668" width="8.83203125" style="18" customWidth="1"/>
    <col min="6669" max="6671" width="12.58203125" style="18" customWidth="1"/>
    <col min="6672" max="6672" width="7.08203125" style="18" customWidth="1"/>
    <col min="6673" max="6673" width="14.08203125" style="18" customWidth="1"/>
    <col min="6674" max="6912" width="6.08203125" style="18"/>
    <col min="6913" max="6913" width="1.5" style="18" customWidth="1"/>
    <col min="6914" max="6914" width="7.83203125" style="18" customWidth="1"/>
    <col min="6915" max="6915" width="12.58203125" style="18" customWidth="1"/>
    <col min="6916" max="6917" width="15.58203125" style="18" customWidth="1"/>
    <col min="6918" max="6923" width="5.58203125" style="18" customWidth="1"/>
    <col min="6924" max="6924" width="8.83203125" style="18" customWidth="1"/>
    <col min="6925" max="6927" width="12.58203125" style="18" customWidth="1"/>
    <col min="6928" max="6928" width="7.08203125" style="18" customWidth="1"/>
    <col min="6929" max="6929" width="14.08203125" style="18" customWidth="1"/>
    <col min="6930" max="7168" width="6.08203125" style="18"/>
    <col min="7169" max="7169" width="1.5" style="18" customWidth="1"/>
    <col min="7170" max="7170" width="7.83203125" style="18" customWidth="1"/>
    <col min="7171" max="7171" width="12.58203125" style="18" customWidth="1"/>
    <col min="7172" max="7173" width="15.58203125" style="18" customWidth="1"/>
    <col min="7174" max="7179" width="5.58203125" style="18" customWidth="1"/>
    <col min="7180" max="7180" width="8.83203125" style="18" customWidth="1"/>
    <col min="7181" max="7183" width="12.58203125" style="18" customWidth="1"/>
    <col min="7184" max="7184" width="7.08203125" style="18" customWidth="1"/>
    <col min="7185" max="7185" width="14.08203125" style="18" customWidth="1"/>
    <col min="7186" max="7424" width="6.08203125" style="18"/>
    <col min="7425" max="7425" width="1.5" style="18" customWidth="1"/>
    <col min="7426" max="7426" width="7.83203125" style="18" customWidth="1"/>
    <col min="7427" max="7427" width="12.58203125" style="18" customWidth="1"/>
    <col min="7428" max="7429" width="15.58203125" style="18" customWidth="1"/>
    <col min="7430" max="7435" width="5.58203125" style="18" customWidth="1"/>
    <col min="7436" max="7436" width="8.83203125" style="18" customWidth="1"/>
    <col min="7437" max="7439" width="12.58203125" style="18" customWidth="1"/>
    <col min="7440" max="7440" width="7.08203125" style="18" customWidth="1"/>
    <col min="7441" max="7441" width="14.08203125" style="18" customWidth="1"/>
    <col min="7442" max="7680" width="6.08203125" style="18"/>
    <col min="7681" max="7681" width="1.5" style="18" customWidth="1"/>
    <col min="7682" max="7682" width="7.83203125" style="18" customWidth="1"/>
    <col min="7683" max="7683" width="12.58203125" style="18" customWidth="1"/>
    <col min="7684" max="7685" width="15.58203125" style="18" customWidth="1"/>
    <col min="7686" max="7691" width="5.58203125" style="18" customWidth="1"/>
    <col min="7692" max="7692" width="8.83203125" style="18" customWidth="1"/>
    <col min="7693" max="7695" width="12.58203125" style="18" customWidth="1"/>
    <col min="7696" max="7696" width="7.08203125" style="18" customWidth="1"/>
    <col min="7697" max="7697" width="14.08203125" style="18" customWidth="1"/>
    <col min="7698" max="7936" width="6.08203125" style="18"/>
    <col min="7937" max="7937" width="1.5" style="18" customWidth="1"/>
    <col min="7938" max="7938" width="7.83203125" style="18" customWidth="1"/>
    <col min="7939" max="7939" width="12.58203125" style="18" customWidth="1"/>
    <col min="7940" max="7941" width="15.58203125" style="18" customWidth="1"/>
    <col min="7942" max="7947" width="5.58203125" style="18" customWidth="1"/>
    <col min="7948" max="7948" width="8.83203125" style="18" customWidth="1"/>
    <col min="7949" max="7951" width="12.58203125" style="18" customWidth="1"/>
    <col min="7952" max="7952" width="7.08203125" style="18" customWidth="1"/>
    <col min="7953" max="7953" width="14.08203125" style="18" customWidth="1"/>
    <col min="7954" max="8192" width="6.08203125" style="18"/>
    <col min="8193" max="8193" width="1.5" style="18" customWidth="1"/>
    <col min="8194" max="8194" width="7.83203125" style="18" customWidth="1"/>
    <col min="8195" max="8195" width="12.58203125" style="18" customWidth="1"/>
    <col min="8196" max="8197" width="15.58203125" style="18" customWidth="1"/>
    <col min="8198" max="8203" width="5.58203125" style="18" customWidth="1"/>
    <col min="8204" max="8204" width="8.83203125" style="18" customWidth="1"/>
    <col min="8205" max="8207" width="12.58203125" style="18" customWidth="1"/>
    <col min="8208" max="8208" width="7.08203125" style="18" customWidth="1"/>
    <col min="8209" max="8209" width="14.08203125" style="18" customWidth="1"/>
    <col min="8210" max="8448" width="6.08203125" style="18"/>
    <col min="8449" max="8449" width="1.5" style="18" customWidth="1"/>
    <col min="8450" max="8450" width="7.83203125" style="18" customWidth="1"/>
    <col min="8451" max="8451" width="12.58203125" style="18" customWidth="1"/>
    <col min="8452" max="8453" width="15.58203125" style="18" customWidth="1"/>
    <col min="8454" max="8459" width="5.58203125" style="18" customWidth="1"/>
    <col min="8460" max="8460" width="8.83203125" style="18" customWidth="1"/>
    <col min="8461" max="8463" width="12.58203125" style="18" customWidth="1"/>
    <col min="8464" max="8464" width="7.08203125" style="18" customWidth="1"/>
    <col min="8465" max="8465" width="14.08203125" style="18" customWidth="1"/>
    <col min="8466" max="8704" width="6.08203125" style="18"/>
    <col min="8705" max="8705" width="1.5" style="18" customWidth="1"/>
    <col min="8706" max="8706" width="7.83203125" style="18" customWidth="1"/>
    <col min="8707" max="8707" width="12.58203125" style="18" customWidth="1"/>
    <col min="8708" max="8709" width="15.58203125" style="18" customWidth="1"/>
    <col min="8710" max="8715" width="5.58203125" style="18" customWidth="1"/>
    <col min="8716" max="8716" width="8.83203125" style="18" customWidth="1"/>
    <col min="8717" max="8719" width="12.58203125" style="18" customWidth="1"/>
    <col min="8720" max="8720" width="7.08203125" style="18" customWidth="1"/>
    <col min="8721" max="8721" width="14.08203125" style="18" customWidth="1"/>
    <col min="8722" max="8960" width="6.08203125" style="18"/>
    <col min="8961" max="8961" width="1.5" style="18" customWidth="1"/>
    <col min="8962" max="8962" width="7.83203125" style="18" customWidth="1"/>
    <col min="8963" max="8963" width="12.58203125" style="18" customWidth="1"/>
    <col min="8964" max="8965" width="15.58203125" style="18" customWidth="1"/>
    <col min="8966" max="8971" width="5.58203125" style="18" customWidth="1"/>
    <col min="8972" max="8972" width="8.83203125" style="18" customWidth="1"/>
    <col min="8973" max="8975" width="12.58203125" style="18" customWidth="1"/>
    <col min="8976" max="8976" width="7.08203125" style="18" customWidth="1"/>
    <col min="8977" max="8977" width="14.08203125" style="18" customWidth="1"/>
    <col min="8978" max="9216" width="6.08203125" style="18"/>
    <col min="9217" max="9217" width="1.5" style="18" customWidth="1"/>
    <col min="9218" max="9218" width="7.83203125" style="18" customWidth="1"/>
    <col min="9219" max="9219" width="12.58203125" style="18" customWidth="1"/>
    <col min="9220" max="9221" width="15.58203125" style="18" customWidth="1"/>
    <col min="9222" max="9227" width="5.58203125" style="18" customWidth="1"/>
    <col min="9228" max="9228" width="8.83203125" style="18" customWidth="1"/>
    <col min="9229" max="9231" width="12.58203125" style="18" customWidth="1"/>
    <col min="9232" max="9232" width="7.08203125" style="18" customWidth="1"/>
    <col min="9233" max="9233" width="14.08203125" style="18" customWidth="1"/>
    <col min="9234" max="9472" width="6.08203125" style="18"/>
    <col min="9473" max="9473" width="1.5" style="18" customWidth="1"/>
    <col min="9474" max="9474" width="7.83203125" style="18" customWidth="1"/>
    <col min="9475" max="9475" width="12.58203125" style="18" customWidth="1"/>
    <col min="9476" max="9477" width="15.58203125" style="18" customWidth="1"/>
    <col min="9478" max="9483" width="5.58203125" style="18" customWidth="1"/>
    <col min="9484" max="9484" width="8.83203125" style="18" customWidth="1"/>
    <col min="9485" max="9487" width="12.58203125" style="18" customWidth="1"/>
    <col min="9488" max="9488" width="7.08203125" style="18" customWidth="1"/>
    <col min="9489" max="9489" width="14.08203125" style="18" customWidth="1"/>
    <col min="9490" max="9728" width="6.08203125" style="18"/>
    <col min="9729" max="9729" width="1.5" style="18" customWidth="1"/>
    <col min="9730" max="9730" width="7.83203125" style="18" customWidth="1"/>
    <col min="9731" max="9731" width="12.58203125" style="18" customWidth="1"/>
    <col min="9732" max="9733" width="15.58203125" style="18" customWidth="1"/>
    <col min="9734" max="9739" width="5.58203125" style="18" customWidth="1"/>
    <col min="9740" max="9740" width="8.83203125" style="18" customWidth="1"/>
    <col min="9741" max="9743" width="12.58203125" style="18" customWidth="1"/>
    <col min="9744" max="9744" width="7.08203125" style="18" customWidth="1"/>
    <col min="9745" max="9745" width="14.08203125" style="18" customWidth="1"/>
    <col min="9746" max="9984" width="6.08203125" style="18"/>
    <col min="9985" max="9985" width="1.5" style="18" customWidth="1"/>
    <col min="9986" max="9986" width="7.83203125" style="18" customWidth="1"/>
    <col min="9987" max="9987" width="12.58203125" style="18" customWidth="1"/>
    <col min="9988" max="9989" width="15.58203125" style="18" customWidth="1"/>
    <col min="9990" max="9995" width="5.58203125" style="18" customWidth="1"/>
    <col min="9996" max="9996" width="8.83203125" style="18" customWidth="1"/>
    <col min="9997" max="9999" width="12.58203125" style="18" customWidth="1"/>
    <col min="10000" max="10000" width="7.08203125" style="18" customWidth="1"/>
    <col min="10001" max="10001" width="14.08203125" style="18" customWidth="1"/>
    <col min="10002" max="10240" width="6.08203125" style="18"/>
    <col min="10241" max="10241" width="1.5" style="18" customWidth="1"/>
    <col min="10242" max="10242" width="7.83203125" style="18" customWidth="1"/>
    <col min="10243" max="10243" width="12.58203125" style="18" customWidth="1"/>
    <col min="10244" max="10245" width="15.58203125" style="18" customWidth="1"/>
    <col min="10246" max="10251" width="5.58203125" style="18" customWidth="1"/>
    <col min="10252" max="10252" width="8.83203125" style="18" customWidth="1"/>
    <col min="10253" max="10255" width="12.58203125" style="18" customWidth="1"/>
    <col min="10256" max="10256" width="7.08203125" style="18" customWidth="1"/>
    <col min="10257" max="10257" width="14.08203125" style="18" customWidth="1"/>
    <col min="10258" max="10496" width="6.08203125" style="18"/>
    <col min="10497" max="10497" width="1.5" style="18" customWidth="1"/>
    <col min="10498" max="10498" width="7.83203125" style="18" customWidth="1"/>
    <col min="10499" max="10499" width="12.58203125" style="18" customWidth="1"/>
    <col min="10500" max="10501" width="15.58203125" style="18" customWidth="1"/>
    <col min="10502" max="10507" width="5.58203125" style="18" customWidth="1"/>
    <col min="10508" max="10508" width="8.83203125" style="18" customWidth="1"/>
    <col min="10509" max="10511" width="12.58203125" style="18" customWidth="1"/>
    <col min="10512" max="10512" width="7.08203125" style="18" customWidth="1"/>
    <col min="10513" max="10513" width="14.08203125" style="18" customWidth="1"/>
    <col min="10514" max="10752" width="6.08203125" style="18"/>
    <col min="10753" max="10753" width="1.5" style="18" customWidth="1"/>
    <col min="10754" max="10754" width="7.83203125" style="18" customWidth="1"/>
    <col min="10755" max="10755" width="12.58203125" style="18" customWidth="1"/>
    <col min="10756" max="10757" width="15.58203125" style="18" customWidth="1"/>
    <col min="10758" max="10763" width="5.58203125" style="18" customWidth="1"/>
    <col min="10764" max="10764" width="8.83203125" style="18" customWidth="1"/>
    <col min="10765" max="10767" width="12.58203125" style="18" customWidth="1"/>
    <col min="10768" max="10768" width="7.08203125" style="18" customWidth="1"/>
    <col min="10769" max="10769" width="14.08203125" style="18" customWidth="1"/>
    <col min="10770" max="11008" width="6.08203125" style="18"/>
    <col min="11009" max="11009" width="1.5" style="18" customWidth="1"/>
    <col min="11010" max="11010" width="7.83203125" style="18" customWidth="1"/>
    <col min="11011" max="11011" width="12.58203125" style="18" customWidth="1"/>
    <col min="11012" max="11013" width="15.58203125" style="18" customWidth="1"/>
    <col min="11014" max="11019" width="5.58203125" style="18" customWidth="1"/>
    <col min="11020" max="11020" width="8.83203125" style="18" customWidth="1"/>
    <col min="11021" max="11023" width="12.58203125" style="18" customWidth="1"/>
    <col min="11024" max="11024" width="7.08203125" style="18" customWidth="1"/>
    <col min="11025" max="11025" width="14.08203125" style="18" customWidth="1"/>
    <col min="11026" max="11264" width="6.08203125" style="18"/>
    <col min="11265" max="11265" width="1.5" style="18" customWidth="1"/>
    <col min="11266" max="11266" width="7.83203125" style="18" customWidth="1"/>
    <col min="11267" max="11267" width="12.58203125" style="18" customWidth="1"/>
    <col min="11268" max="11269" width="15.58203125" style="18" customWidth="1"/>
    <col min="11270" max="11275" width="5.58203125" style="18" customWidth="1"/>
    <col min="11276" max="11276" width="8.83203125" style="18" customWidth="1"/>
    <col min="11277" max="11279" width="12.58203125" style="18" customWidth="1"/>
    <col min="11280" max="11280" width="7.08203125" style="18" customWidth="1"/>
    <col min="11281" max="11281" width="14.08203125" style="18" customWidth="1"/>
    <col min="11282" max="11520" width="6.08203125" style="18"/>
    <col min="11521" max="11521" width="1.5" style="18" customWidth="1"/>
    <col min="11522" max="11522" width="7.83203125" style="18" customWidth="1"/>
    <col min="11523" max="11523" width="12.58203125" style="18" customWidth="1"/>
    <col min="11524" max="11525" width="15.58203125" style="18" customWidth="1"/>
    <col min="11526" max="11531" width="5.58203125" style="18" customWidth="1"/>
    <col min="11532" max="11532" width="8.83203125" style="18" customWidth="1"/>
    <col min="11533" max="11535" width="12.58203125" style="18" customWidth="1"/>
    <col min="11536" max="11536" width="7.08203125" style="18" customWidth="1"/>
    <col min="11537" max="11537" width="14.08203125" style="18" customWidth="1"/>
    <col min="11538" max="11776" width="6.08203125" style="18"/>
    <col min="11777" max="11777" width="1.5" style="18" customWidth="1"/>
    <col min="11778" max="11778" width="7.83203125" style="18" customWidth="1"/>
    <col min="11779" max="11779" width="12.58203125" style="18" customWidth="1"/>
    <col min="11780" max="11781" width="15.58203125" style="18" customWidth="1"/>
    <col min="11782" max="11787" width="5.58203125" style="18" customWidth="1"/>
    <col min="11788" max="11788" width="8.83203125" style="18" customWidth="1"/>
    <col min="11789" max="11791" width="12.58203125" style="18" customWidth="1"/>
    <col min="11792" max="11792" width="7.08203125" style="18" customWidth="1"/>
    <col min="11793" max="11793" width="14.08203125" style="18" customWidth="1"/>
    <col min="11794" max="12032" width="6.08203125" style="18"/>
    <col min="12033" max="12033" width="1.5" style="18" customWidth="1"/>
    <col min="12034" max="12034" width="7.83203125" style="18" customWidth="1"/>
    <col min="12035" max="12035" width="12.58203125" style="18" customWidth="1"/>
    <col min="12036" max="12037" width="15.58203125" style="18" customWidth="1"/>
    <col min="12038" max="12043" width="5.58203125" style="18" customWidth="1"/>
    <col min="12044" max="12044" width="8.83203125" style="18" customWidth="1"/>
    <col min="12045" max="12047" width="12.58203125" style="18" customWidth="1"/>
    <col min="12048" max="12048" width="7.08203125" style="18" customWidth="1"/>
    <col min="12049" max="12049" width="14.08203125" style="18" customWidth="1"/>
    <col min="12050" max="12288" width="6.08203125" style="18"/>
    <col min="12289" max="12289" width="1.5" style="18" customWidth="1"/>
    <col min="12290" max="12290" width="7.83203125" style="18" customWidth="1"/>
    <col min="12291" max="12291" width="12.58203125" style="18" customWidth="1"/>
    <col min="12292" max="12293" width="15.58203125" style="18" customWidth="1"/>
    <col min="12294" max="12299" width="5.58203125" style="18" customWidth="1"/>
    <col min="12300" max="12300" width="8.83203125" style="18" customWidth="1"/>
    <col min="12301" max="12303" width="12.58203125" style="18" customWidth="1"/>
    <col min="12304" max="12304" width="7.08203125" style="18" customWidth="1"/>
    <col min="12305" max="12305" width="14.08203125" style="18" customWidth="1"/>
    <col min="12306" max="12544" width="6.08203125" style="18"/>
    <col min="12545" max="12545" width="1.5" style="18" customWidth="1"/>
    <col min="12546" max="12546" width="7.83203125" style="18" customWidth="1"/>
    <col min="12547" max="12547" width="12.58203125" style="18" customWidth="1"/>
    <col min="12548" max="12549" width="15.58203125" style="18" customWidth="1"/>
    <col min="12550" max="12555" width="5.58203125" style="18" customWidth="1"/>
    <col min="12556" max="12556" width="8.83203125" style="18" customWidth="1"/>
    <col min="12557" max="12559" width="12.58203125" style="18" customWidth="1"/>
    <col min="12560" max="12560" width="7.08203125" style="18" customWidth="1"/>
    <col min="12561" max="12561" width="14.08203125" style="18" customWidth="1"/>
    <col min="12562" max="12800" width="6.08203125" style="18"/>
    <col min="12801" max="12801" width="1.5" style="18" customWidth="1"/>
    <col min="12802" max="12802" width="7.83203125" style="18" customWidth="1"/>
    <col min="12803" max="12803" width="12.58203125" style="18" customWidth="1"/>
    <col min="12804" max="12805" width="15.58203125" style="18" customWidth="1"/>
    <col min="12806" max="12811" width="5.58203125" style="18" customWidth="1"/>
    <col min="12812" max="12812" width="8.83203125" style="18" customWidth="1"/>
    <col min="12813" max="12815" width="12.58203125" style="18" customWidth="1"/>
    <col min="12816" max="12816" width="7.08203125" style="18" customWidth="1"/>
    <col min="12817" max="12817" width="14.08203125" style="18" customWidth="1"/>
    <col min="12818" max="13056" width="6.08203125" style="18"/>
    <col min="13057" max="13057" width="1.5" style="18" customWidth="1"/>
    <col min="13058" max="13058" width="7.83203125" style="18" customWidth="1"/>
    <col min="13059" max="13059" width="12.58203125" style="18" customWidth="1"/>
    <col min="13060" max="13061" width="15.58203125" style="18" customWidth="1"/>
    <col min="13062" max="13067" width="5.58203125" style="18" customWidth="1"/>
    <col min="13068" max="13068" width="8.83203125" style="18" customWidth="1"/>
    <col min="13069" max="13071" width="12.58203125" style="18" customWidth="1"/>
    <col min="13072" max="13072" width="7.08203125" style="18" customWidth="1"/>
    <col min="13073" max="13073" width="14.08203125" style="18" customWidth="1"/>
    <col min="13074" max="13312" width="6.08203125" style="18"/>
    <col min="13313" max="13313" width="1.5" style="18" customWidth="1"/>
    <col min="13314" max="13314" width="7.83203125" style="18" customWidth="1"/>
    <col min="13315" max="13315" width="12.58203125" style="18" customWidth="1"/>
    <col min="13316" max="13317" width="15.58203125" style="18" customWidth="1"/>
    <col min="13318" max="13323" width="5.58203125" style="18" customWidth="1"/>
    <col min="13324" max="13324" width="8.83203125" style="18" customWidth="1"/>
    <col min="13325" max="13327" width="12.58203125" style="18" customWidth="1"/>
    <col min="13328" max="13328" width="7.08203125" style="18" customWidth="1"/>
    <col min="13329" max="13329" width="14.08203125" style="18" customWidth="1"/>
    <col min="13330" max="13568" width="6.08203125" style="18"/>
    <col min="13569" max="13569" width="1.5" style="18" customWidth="1"/>
    <col min="13570" max="13570" width="7.83203125" style="18" customWidth="1"/>
    <col min="13571" max="13571" width="12.58203125" style="18" customWidth="1"/>
    <col min="13572" max="13573" width="15.58203125" style="18" customWidth="1"/>
    <col min="13574" max="13579" width="5.58203125" style="18" customWidth="1"/>
    <col min="13580" max="13580" width="8.83203125" style="18" customWidth="1"/>
    <col min="13581" max="13583" width="12.58203125" style="18" customWidth="1"/>
    <col min="13584" max="13584" width="7.08203125" style="18" customWidth="1"/>
    <col min="13585" max="13585" width="14.08203125" style="18" customWidth="1"/>
    <col min="13586" max="13824" width="6.08203125" style="18"/>
    <col min="13825" max="13825" width="1.5" style="18" customWidth="1"/>
    <col min="13826" max="13826" width="7.83203125" style="18" customWidth="1"/>
    <col min="13827" max="13827" width="12.58203125" style="18" customWidth="1"/>
    <col min="13828" max="13829" width="15.58203125" style="18" customWidth="1"/>
    <col min="13830" max="13835" width="5.58203125" style="18" customWidth="1"/>
    <col min="13836" max="13836" width="8.83203125" style="18" customWidth="1"/>
    <col min="13837" max="13839" width="12.58203125" style="18" customWidth="1"/>
    <col min="13840" max="13840" width="7.08203125" style="18" customWidth="1"/>
    <col min="13841" max="13841" width="14.08203125" style="18" customWidth="1"/>
    <col min="13842" max="14080" width="6.08203125" style="18"/>
    <col min="14081" max="14081" width="1.5" style="18" customWidth="1"/>
    <col min="14082" max="14082" width="7.83203125" style="18" customWidth="1"/>
    <col min="14083" max="14083" width="12.58203125" style="18" customWidth="1"/>
    <col min="14084" max="14085" width="15.58203125" style="18" customWidth="1"/>
    <col min="14086" max="14091" width="5.58203125" style="18" customWidth="1"/>
    <col min="14092" max="14092" width="8.83203125" style="18" customWidth="1"/>
    <col min="14093" max="14095" width="12.58203125" style="18" customWidth="1"/>
    <col min="14096" max="14096" width="7.08203125" style="18" customWidth="1"/>
    <col min="14097" max="14097" width="14.08203125" style="18" customWidth="1"/>
    <col min="14098" max="14336" width="6.08203125" style="18"/>
    <col min="14337" max="14337" width="1.5" style="18" customWidth="1"/>
    <col min="14338" max="14338" width="7.83203125" style="18" customWidth="1"/>
    <col min="14339" max="14339" width="12.58203125" style="18" customWidth="1"/>
    <col min="14340" max="14341" width="15.58203125" style="18" customWidth="1"/>
    <col min="14342" max="14347" width="5.58203125" style="18" customWidth="1"/>
    <col min="14348" max="14348" width="8.83203125" style="18" customWidth="1"/>
    <col min="14349" max="14351" width="12.58203125" style="18" customWidth="1"/>
    <col min="14352" max="14352" width="7.08203125" style="18" customWidth="1"/>
    <col min="14353" max="14353" width="14.08203125" style="18" customWidth="1"/>
    <col min="14354" max="14592" width="6.08203125" style="18"/>
    <col min="14593" max="14593" width="1.5" style="18" customWidth="1"/>
    <col min="14594" max="14594" width="7.83203125" style="18" customWidth="1"/>
    <col min="14595" max="14595" width="12.58203125" style="18" customWidth="1"/>
    <col min="14596" max="14597" width="15.58203125" style="18" customWidth="1"/>
    <col min="14598" max="14603" width="5.58203125" style="18" customWidth="1"/>
    <col min="14604" max="14604" width="8.83203125" style="18" customWidth="1"/>
    <col min="14605" max="14607" width="12.58203125" style="18" customWidth="1"/>
    <col min="14608" max="14608" width="7.08203125" style="18" customWidth="1"/>
    <col min="14609" max="14609" width="14.08203125" style="18" customWidth="1"/>
    <col min="14610" max="14848" width="6.08203125" style="18"/>
    <col min="14849" max="14849" width="1.5" style="18" customWidth="1"/>
    <col min="14850" max="14850" width="7.83203125" style="18" customWidth="1"/>
    <col min="14851" max="14851" width="12.58203125" style="18" customWidth="1"/>
    <col min="14852" max="14853" width="15.58203125" style="18" customWidth="1"/>
    <col min="14854" max="14859" width="5.58203125" style="18" customWidth="1"/>
    <col min="14860" max="14860" width="8.83203125" style="18" customWidth="1"/>
    <col min="14861" max="14863" width="12.58203125" style="18" customWidth="1"/>
    <col min="14864" max="14864" width="7.08203125" style="18" customWidth="1"/>
    <col min="14865" max="14865" width="14.08203125" style="18" customWidth="1"/>
    <col min="14866" max="15104" width="6.08203125" style="18"/>
    <col min="15105" max="15105" width="1.5" style="18" customWidth="1"/>
    <col min="15106" max="15106" width="7.83203125" style="18" customWidth="1"/>
    <col min="15107" max="15107" width="12.58203125" style="18" customWidth="1"/>
    <col min="15108" max="15109" width="15.58203125" style="18" customWidth="1"/>
    <col min="15110" max="15115" width="5.58203125" style="18" customWidth="1"/>
    <col min="15116" max="15116" width="8.83203125" style="18" customWidth="1"/>
    <col min="15117" max="15119" width="12.58203125" style="18" customWidth="1"/>
    <col min="15120" max="15120" width="7.08203125" style="18" customWidth="1"/>
    <col min="15121" max="15121" width="14.08203125" style="18" customWidth="1"/>
    <col min="15122" max="15360" width="6.08203125" style="18"/>
    <col min="15361" max="15361" width="1.5" style="18" customWidth="1"/>
    <col min="15362" max="15362" width="7.83203125" style="18" customWidth="1"/>
    <col min="15363" max="15363" width="12.58203125" style="18" customWidth="1"/>
    <col min="15364" max="15365" width="15.58203125" style="18" customWidth="1"/>
    <col min="15366" max="15371" width="5.58203125" style="18" customWidth="1"/>
    <col min="15372" max="15372" width="8.83203125" style="18" customWidth="1"/>
    <col min="15373" max="15375" width="12.58203125" style="18" customWidth="1"/>
    <col min="15376" max="15376" width="7.08203125" style="18" customWidth="1"/>
    <col min="15377" max="15377" width="14.08203125" style="18" customWidth="1"/>
    <col min="15378" max="15616" width="6.08203125" style="18"/>
    <col min="15617" max="15617" width="1.5" style="18" customWidth="1"/>
    <col min="15618" max="15618" width="7.83203125" style="18" customWidth="1"/>
    <col min="15619" max="15619" width="12.58203125" style="18" customWidth="1"/>
    <col min="15620" max="15621" width="15.58203125" style="18" customWidth="1"/>
    <col min="15622" max="15627" width="5.58203125" style="18" customWidth="1"/>
    <col min="15628" max="15628" width="8.83203125" style="18" customWidth="1"/>
    <col min="15629" max="15631" width="12.58203125" style="18" customWidth="1"/>
    <col min="15632" max="15632" width="7.08203125" style="18" customWidth="1"/>
    <col min="15633" max="15633" width="14.08203125" style="18" customWidth="1"/>
    <col min="15634" max="15872" width="6.08203125" style="18"/>
    <col min="15873" max="15873" width="1.5" style="18" customWidth="1"/>
    <col min="15874" max="15874" width="7.83203125" style="18" customWidth="1"/>
    <col min="15875" max="15875" width="12.58203125" style="18" customWidth="1"/>
    <col min="15876" max="15877" width="15.58203125" style="18" customWidth="1"/>
    <col min="15878" max="15883" width="5.58203125" style="18" customWidth="1"/>
    <col min="15884" max="15884" width="8.83203125" style="18" customWidth="1"/>
    <col min="15885" max="15887" width="12.58203125" style="18" customWidth="1"/>
    <col min="15888" max="15888" width="7.08203125" style="18" customWidth="1"/>
    <col min="15889" max="15889" width="14.08203125" style="18" customWidth="1"/>
    <col min="15890" max="16128" width="6.08203125" style="18"/>
    <col min="16129" max="16129" width="1.5" style="18" customWidth="1"/>
    <col min="16130" max="16130" width="7.83203125" style="18" customWidth="1"/>
    <col min="16131" max="16131" width="12.58203125" style="18" customWidth="1"/>
    <col min="16132" max="16133" width="15.58203125" style="18" customWidth="1"/>
    <col min="16134" max="16139" width="5.58203125" style="18" customWidth="1"/>
    <col min="16140" max="16140" width="8.83203125" style="18" customWidth="1"/>
    <col min="16141" max="16143" width="12.58203125" style="18" customWidth="1"/>
    <col min="16144" max="16144" width="7.08203125" style="18" customWidth="1"/>
    <col min="16145" max="16145" width="14.08203125" style="18" customWidth="1"/>
    <col min="16146" max="16384" width="6.08203125" style="18"/>
  </cols>
  <sheetData>
    <row r="1" spans="1:17" ht="25.5" customHeight="1">
      <c r="A1" s="11" t="s">
        <v>192</v>
      </c>
      <c r="B1" s="80"/>
      <c r="Q1" s="82"/>
    </row>
    <row r="2" spans="1:17" s="83" customFormat="1" ht="24" customHeight="1">
      <c r="B2" s="555" t="s">
        <v>193</v>
      </c>
      <c r="C2" s="555"/>
      <c r="D2" s="555"/>
      <c r="E2" s="555"/>
      <c r="F2" s="555"/>
      <c r="G2" s="555"/>
      <c r="H2" s="555"/>
      <c r="I2" s="555"/>
      <c r="J2" s="555"/>
      <c r="K2" s="555"/>
      <c r="L2" s="555"/>
      <c r="M2" s="555"/>
      <c r="N2" s="555"/>
      <c r="O2" s="555"/>
      <c r="P2" s="555"/>
      <c r="Q2" s="555"/>
    </row>
    <row r="3" spans="1:17" s="83" customFormat="1" ht="10.5" customHeight="1" thickBot="1">
      <c r="B3" s="107"/>
      <c r="C3" s="107"/>
      <c r="D3" s="107"/>
      <c r="E3" s="107"/>
      <c r="F3" s="107"/>
      <c r="G3" s="107"/>
      <c r="H3" s="107"/>
      <c r="I3" s="107"/>
      <c r="J3" s="107"/>
      <c r="K3" s="107"/>
      <c r="L3" s="107"/>
      <c r="M3" s="107"/>
      <c r="N3" s="107"/>
      <c r="O3" s="107"/>
      <c r="P3" s="107"/>
      <c r="Q3" s="107"/>
    </row>
    <row r="4" spans="1:17" s="84" customFormat="1" ht="25.4" customHeight="1" thickTop="1" thickBot="1">
      <c r="A4" s="27" t="s">
        <v>194</v>
      </c>
      <c r="C4" s="27"/>
      <c r="D4" s="27"/>
      <c r="E4" s="26"/>
      <c r="F4" s="26"/>
      <c r="G4" s="26"/>
      <c r="I4" s="126"/>
      <c r="J4" s="126"/>
      <c r="K4" s="126"/>
      <c r="L4" s="126"/>
      <c r="M4" s="126"/>
      <c r="N4" s="126"/>
      <c r="P4" s="126"/>
      <c r="Q4" s="28"/>
    </row>
    <row r="5" spans="1:17" s="84" customFormat="1" ht="25.4" customHeight="1" thickTop="1">
      <c r="A5" s="26"/>
      <c r="B5" s="15" t="s">
        <v>195</v>
      </c>
      <c r="C5" s="27"/>
      <c r="D5" s="27"/>
      <c r="E5" s="26"/>
      <c r="F5" s="26"/>
      <c r="G5" s="26"/>
      <c r="H5" s="26"/>
      <c r="I5" s="126"/>
      <c r="J5" s="126"/>
      <c r="K5" s="126"/>
      <c r="L5" s="126"/>
      <c r="M5" s="126"/>
      <c r="N5" s="126"/>
      <c r="O5" s="126"/>
      <c r="P5" s="126"/>
      <c r="Q5" s="126"/>
    </row>
    <row r="6" spans="1:17" s="84" customFormat="1" ht="25" customHeight="1">
      <c r="A6" s="26"/>
      <c r="B6" s="30"/>
      <c r="C6" s="27"/>
      <c r="D6" s="27"/>
      <c r="E6" s="26"/>
      <c r="F6" s="26"/>
      <c r="G6" s="26"/>
      <c r="H6" s="26"/>
      <c r="I6" s="126"/>
      <c r="J6" s="126"/>
      <c r="K6" s="126"/>
      <c r="L6" s="126"/>
      <c r="M6" s="126"/>
      <c r="N6" s="126"/>
      <c r="O6" s="126"/>
      <c r="P6" s="126"/>
      <c r="Q6" s="126"/>
    </row>
    <row r="7" spans="1:17" s="84" customFormat="1" ht="20.149999999999999" customHeight="1" thickBot="1">
      <c r="B7" s="85"/>
      <c r="C7" s="85"/>
      <c r="D7" s="85"/>
      <c r="E7" s="85"/>
      <c r="F7" s="85"/>
      <c r="G7" s="85"/>
      <c r="H7" s="85"/>
      <c r="I7" s="85"/>
      <c r="J7" s="85"/>
      <c r="K7" s="85"/>
      <c r="L7" s="85"/>
      <c r="M7" s="85"/>
      <c r="N7" s="85"/>
      <c r="O7" s="85"/>
      <c r="P7" s="85"/>
      <c r="Q7" s="86" t="s">
        <v>196</v>
      </c>
    </row>
    <row r="8" spans="1:17" s="16" customFormat="1" ht="28.75" customHeight="1">
      <c r="A8" s="572" t="s">
        <v>197</v>
      </c>
      <c r="B8" s="556" t="s">
        <v>198</v>
      </c>
      <c r="C8" s="558" t="s">
        <v>199</v>
      </c>
      <c r="D8" s="556" t="s">
        <v>200</v>
      </c>
      <c r="E8" s="556" t="s">
        <v>201</v>
      </c>
      <c r="F8" s="560" t="s">
        <v>202</v>
      </c>
      <c r="G8" s="561"/>
      <c r="H8" s="561"/>
      <c r="I8" s="561"/>
      <c r="J8" s="561"/>
      <c r="K8" s="561"/>
      <c r="L8" s="561"/>
      <c r="M8" s="566" t="s">
        <v>203</v>
      </c>
      <c r="N8" s="568" t="s">
        <v>204</v>
      </c>
      <c r="O8" s="550" t="s">
        <v>205</v>
      </c>
      <c r="P8" s="562" t="s">
        <v>206</v>
      </c>
      <c r="Q8" s="563"/>
    </row>
    <row r="9" spans="1:17" s="16" customFormat="1" ht="28.75" customHeight="1" thickBot="1">
      <c r="A9" s="573"/>
      <c r="B9" s="557"/>
      <c r="C9" s="559"/>
      <c r="D9" s="557"/>
      <c r="E9" s="557"/>
      <c r="F9" s="564" t="s">
        <v>207</v>
      </c>
      <c r="G9" s="565"/>
      <c r="H9" s="564" t="s">
        <v>207</v>
      </c>
      <c r="I9" s="565"/>
      <c r="J9" s="564" t="s">
        <v>207</v>
      </c>
      <c r="K9" s="565"/>
      <c r="L9" s="370" t="s">
        <v>208</v>
      </c>
      <c r="M9" s="567"/>
      <c r="N9" s="569"/>
      <c r="O9" s="551"/>
      <c r="P9" s="192" t="s">
        <v>209</v>
      </c>
      <c r="Q9" s="193" t="s">
        <v>210</v>
      </c>
    </row>
    <row r="10" spans="1:17" s="16" customFormat="1" ht="24" customHeight="1" thickBot="1">
      <c r="A10" s="589" t="s">
        <v>211</v>
      </c>
      <c r="B10" s="570" t="s">
        <v>212</v>
      </c>
      <c r="C10" s="181"/>
      <c r="D10" s="142"/>
      <c r="E10" s="142"/>
      <c r="F10" s="182"/>
      <c r="G10" s="143"/>
      <c r="H10" s="143"/>
      <c r="I10" s="143"/>
      <c r="J10" s="182"/>
      <c r="K10" s="143"/>
      <c r="L10" s="183"/>
      <c r="M10" s="147">
        <f>PRODUCT(F10:L10)</f>
        <v>0</v>
      </c>
      <c r="N10" s="147"/>
      <c r="O10" s="148">
        <f t="shared" ref="O10:O35" si="0">M10-N10</f>
        <v>0</v>
      </c>
      <c r="P10" s="283"/>
      <c r="Q10" s="184"/>
    </row>
    <row r="11" spans="1:17" s="16" customFormat="1" ht="24" customHeight="1" thickBot="1">
      <c r="A11" s="590"/>
      <c r="B11" s="570"/>
      <c r="C11" s="175"/>
      <c r="D11" s="128"/>
      <c r="E11" s="128"/>
      <c r="F11" s="128"/>
      <c r="G11" s="129"/>
      <c r="H11" s="129"/>
      <c r="I11" s="129"/>
      <c r="J11" s="130"/>
      <c r="K11" s="129"/>
      <c r="L11" s="131"/>
      <c r="M11" s="132">
        <f>PRODUCT(F11:L11)</f>
        <v>0</v>
      </c>
      <c r="N11" s="132"/>
      <c r="O11" s="133">
        <f t="shared" si="0"/>
        <v>0</v>
      </c>
      <c r="P11" s="284"/>
      <c r="Q11" s="185"/>
    </row>
    <row r="12" spans="1:17" s="16" customFormat="1" ht="24" customHeight="1" thickBot="1">
      <c r="A12" s="590"/>
      <c r="B12" s="571"/>
      <c r="C12" s="574" t="s">
        <v>213</v>
      </c>
      <c r="D12" s="574"/>
      <c r="E12" s="574"/>
      <c r="F12" s="574"/>
      <c r="G12" s="574"/>
      <c r="H12" s="574"/>
      <c r="I12" s="574"/>
      <c r="J12" s="574"/>
      <c r="K12" s="574"/>
      <c r="L12" s="575"/>
      <c r="M12" s="135">
        <f>SUM(M10:M11)</f>
        <v>0</v>
      </c>
      <c r="N12" s="135">
        <f>SUM(N10:N11)</f>
        <v>0</v>
      </c>
      <c r="O12" s="135">
        <f t="shared" si="0"/>
        <v>0</v>
      </c>
      <c r="P12" s="174"/>
      <c r="Q12" s="210"/>
    </row>
    <row r="13" spans="1:17" s="15" customFormat="1" ht="24" customHeight="1" thickBot="1">
      <c r="A13" s="590"/>
      <c r="B13" s="570" t="s">
        <v>214</v>
      </c>
      <c r="C13" s="176"/>
      <c r="D13" s="136"/>
      <c r="E13" s="136"/>
      <c r="F13" s="136"/>
      <c r="G13" s="137"/>
      <c r="H13" s="137"/>
      <c r="I13" s="137"/>
      <c r="J13" s="136"/>
      <c r="K13" s="137"/>
      <c r="L13" s="137"/>
      <c r="M13" s="138">
        <f>PRODUCT(F13:L13)</f>
        <v>0</v>
      </c>
      <c r="N13" s="138"/>
      <c r="O13" s="139">
        <f t="shared" si="0"/>
        <v>0</v>
      </c>
      <c r="P13" s="140"/>
      <c r="Q13" s="186"/>
    </row>
    <row r="14" spans="1:17" s="15" customFormat="1" ht="24" customHeight="1" thickBot="1">
      <c r="A14" s="590"/>
      <c r="B14" s="571"/>
      <c r="C14" s="574" t="s">
        <v>215</v>
      </c>
      <c r="D14" s="574"/>
      <c r="E14" s="574"/>
      <c r="F14" s="574"/>
      <c r="G14" s="574"/>
      <c r="H14" s="574"/>
      <c r="I14" s="574"/>
      <c r="J14" s="574"/>
      <c r="K14" s="574"/>
      <c r="L14" s="575"/>
      <c r="M14" s="135">
        <f>SUM(M13:M13)</f>
        <v>0</v>
      </c>
      <c r="N14" s="135">
        <f>SUM(N13:N13)</f>
        <v>0</v>
      </c>
      <c r="O14" s="135">
        <f t="shared" si="0"/>
        <v>0</v>
      </c>
      <c r="P14" s="174"/>
      <c r="Q14" s="210"/>
    </row>
    <row r="15" spans="1:17" s="15" customFormat="1" ht="24" customHeight="1" thickBot="1">
      <c r="A15" s="590"/>
      <c r="B15" s="570" t="s">
        <v>216</v>
      </c>
      <c r="C15" s="177"/>
      <c r="D15" s="141"/>
      <c r="E15" s="141"/>
      <c r="F15" s="142"/>
      <c r="G15" s="143"/>
      <c r="H15" s="143"/>
      <c r="I15" s="144"/>
      <c r="J15" s="145"/>
      <c r="K15" s="144"/>
      <c r="L15" s="146"/>
      <c r="M15" s="147">
        <f>PRODUCT(F15:L15)</f>
        <v>0</v>
      </c>
      <c r="N15" s="147"/>
      <c r="O15" s="148">
        <f t="shared" si="0"/>
        <v>0</v>
      </c>
      <c r="P15" s="149"/>
      <c r="Q15" s="184"/>
    </row>
    <row r="16" spans="1:17" s="15" customFormat="1" ht="24" customHeight="1" thickBot="1">
      <c r="A16" s="590"/>
      <c r="B16" s="570"/>
      <c r="C16" s="178"/>
      <c r="D16" s="150"/>
      <c r="E16" s="150"/>
      <c r="F16" s="128"/>
      <c r="G16" s="129"/>
      <c r="H16" s="129"/>
      <c r="I16" s="151"/>
      <c r="J16" s="152"/>
      <c r="K16" s="151"/>
      <c r="L16" s="131"/>
      <c r="M16" s="132">
        <f>PRODUCT(F16:L16)</f>
        <v>0</v>
      </c>
      <c r="N16" s="132"/>
      <c r="O16" s="133">
        <f t="shared" si="0"/>
        <v>0</v>
      </c>
      <c r="P16" s="134"/>
      <c r="Q16" s="185"/>
    </row>
    <row r="17" spans="1:17" s="15" customFormat="1" ht="24" customHeight="1" thickBot="1">
      <c r="A17" s="590"/>
      <c r="B17" s="571"/>
      <c r="C17" s="574" t="s">
        <v>217</v>
      </c>
      <c r="D17" s="574"/>
      <c r="E17" s="574"/>
      <c r="F17" s="574"/>
      <c r="G17" s="574"/>
      <c r="H17" s="574"/>
      <c r="I17" s="574"/>
      <c r="J17" s="574"/>
      <c r="K17" s="574"/>
      <c r="L17" s="575"/>
      <c r="M17" s="135">
        <f>SUM(M15:M16)</f>
        <v>0</v>
      </c>
      <c r="N17" s="135">
        <f>SUM(N15:N16)</f>
        <v>0</v>
      </c>
      <c r="O17" s="135">
        <f t="shared" si="0"/>
        <v>0</v>
      </c>
      <c r="P17" s="174"/>
      <c r="Q17" s="210"/>
    </row>
    <row r="18" spans="1:17" s="15" customFormat="1" ht="141.65" customHeight="1" thickBot="1">
      <c r="A18" s="590"/>
      <c r="B18" s="570" t="s">
        <v>218</v>
      </c>
      <c r="C18" s="177"/>
      <c r="D18" s="142"/>
      <c r="E18" s="141"/>
      <c r="F18" s="142"/>
      <c r="G18" s="143"/>
      <c r="H18" s="143"/>
      <c r="I18" s="144"/>
      <c r="J18" s="142"/>
      <c r="K18" s="153"/>
      <c r="L18" s="146"/>
      <c r="M18" s="147">
        <f>PRODUCT(F18:L18)</f>
        <v>0</v>
      </c>
      <c r="N18" s="147"/>
      <c r="O18" s="148">
        <f t="shared" si="0"/>
        <v>0</v>
      </c>
      <c r="P18" s="149"/>
      <c r="Q18" s="187"/>
    </row>
    <row r="19" spans="1:17" s="15" customFormat="1" ht="99.65" customHeight="1" thickBot="1">
      <c r="A19" s="590"/>
      <c r="B19" s="570"/>
      <c r="C19" s="179"/>
      <c r="D19" s="111"/>
      <c r="E19" s="116"/>
      <c r="F19" s="111"/>
      <c r="G19" s="112"/>
      <c r="H19" s="112"/>
      <c r="I19" s="117"/>
      <c r="J19" s="118"/>
      <c r="K19" s="119"/>
      <c r="L19" s="115"/>
      <c r="M19" s="113">
        <f>PRODUCT(F19:L19)</f>
        <v>0</v>
      </c>
      <c r="N19" s="113"/>
      <c r="O19" s="127">
        <f t="shared" si="0"/>
        <v>0</v>
      </c>
      <c r="P19" s="114"/>
      <c r="Q19" s="188"/>
    </row>
    <row r="20" spans="1:17" s="15" customFormat="1" ht="99.65" customHeight="1" thickBot="1">
      <c r="A20" s="590"/>
      <c r="B20" s="570"/>
      <c r="C20" s="178"/>
      <c r="D20" s="128"/>
      <c r="E20" s="150"/>
      <c r="F20" s="128"/>
      <c r="G20" s="129"/>
      <c r="H20" s="129"/>
      <c r="I20" s="151"/>
      <c r="J20" s="154"/>
      <c r="K20" s="155"/>
      <c r="L20" s="131"/>
      <c r="M20" s="132">
        <f>PRODUCT(F20:L20)</f>
        <v>0</v>
      </c>
      <c r="N20" s="132"/>
      <c r="O20" s="133">
        <f t="shared" si="0"/>
        <v>0</v>
      </c>
      <c r="P20" s="134"/>
      <c r="Q20" s="189"/>
    </row>
    <row r="21" spans="1:17" s="15" customFormat="1" ht="24" customHeight="1" thickBot="1">
      <c r="A21" s="590"/>
      <c r="B21" s="571"/>
      <c r="C21" s="574" t="s">
        <v>219</v>
      </c>
      <c r="D21" s="574"/>
      <c r="E21" s="574"/>
      <c r="F21" s="574"/>
      <c r="G21" s="574"/>
      <c r="H21" s="574"/>
      <c r="I21" s="574"/>
      <c r="J21" s="574"/>
      <c r="K21" s="574"/>
      <c r="L21" s="575"/>
      <c r="M21" s="135">
        <f>SUM(M18:M20)</f>
        <v>0</v>
      </c>
      <c r="N21" s="135">
        <f>SUM(N18:N20)</f>
        <v>0</v>
      </c>
      <c r="O21" s="135">
        <f t="shared" si="0"/>
        <v>0</v>
      </c>
      <c r="P21" s="174"/>
      <c r="Q21" s="210"/>
    </row>
    <row r="22" spans="1:17" s="15" customFormat="1" ht="24" customHeight="1" thickBot="1">
      <c r="A22" s="590"/>
      <c r="B22" s="570" t="s">
        <v>220</v>
      </c>
      <c r="C22" s="177"/>
      <c r="D22" s="142"/>
      <c r="E22" s="142"/>
      <c r="F22" s="142"/>
      <c r="G22" s="144"/>
      <c r="H22" s="143"/>
      <c r="I22" s="143"/>
      <c r="J22" s="156"/>
      <c r="K22" s="157"/>
      <c r="L22" s="146"/>
      <c r="M22" s="147">
        <f>PRODUCT(F22:L22)</f>
        <v>0</v>
      </c>
      <c r="N22" s="147"/>
      <c r="O22" s="148">
        <f t="shared" si="0"/>
        <v>0</v>
      </c>
      <c r="P22" s="149"/>
      <c r="Q22" s="184"/>
    </row>
    <row r="23" spans="1:17" s="15" customFormat="1" ht="24" customHeight="1" thickBot="1">
      <c r="A23" s="590"/>
      <c r="B23" s="570"/>
      <c r="C23" s="178"/>
      <c r="D23" s="128"/>
      <c r="E23" s="128"/>
      <c r="F23" s="128"/>
      <c r="G23" s="151"/>
      <c r="H23" s="129"/>
      <c r="I23" s="129"/>
      <c r="J23" s="154"/>
      <c r="K23" s="155"/>
      <c r="L23" s="131"/>
      <c r="M23" s="132">
        <f>PRODUCT(F23:L23)</f>
        <v>0</v>
      </c>
      <c r="N23" s="132"/>
      <c r="O23" s="133">
        <f t="shared" si="0"/>
        <v>0</v>
      </c>
      <c r="P23" s="134"/>
      <c r="Q23" s="185"/>
    </row>
    <row r="24" spans="1:17" s="15" customFormat="1" ht="24" customHeight="1" thickBot="1">
      <c r="A24" s="590"/>
      <c r="B24" s="571"/>
      <c r="C24" s="574" t="s">
        <v>221</v>
      </c>
      <c r="D24" s="574"/>
      <c r="E24" s="574"/>
      <c r="F24" s="574"/>
      <c r="G24" s="574"/>
      <c r="H24" s="574"/>
      <c r="I24" s="574"/>
      <c r="J24" s="574"/>
      <c r="K24" s="574"/>
      <c r="L24" s="575"/>
      <c r="M24" s="135">
        <f>SUM(M22:M23)</f>
        <v>0</v>
      </c>
      <c r="N24" s="135">
        <f>SUM(N22:N23)</f>
        <v>0</v>
      </c>
      <c r="O24" s="135">
        <f t="shared" si="0"/>
        <v>0</v>
      </c>
      <c r="P24" s="174"/>
      <c r="Q24" s="210"/>
    </row>
    <row r="25" spans="1:17" s="15" customFormat="1" ht="24" customHeight="1" thickBot="1">
      <c r="A25" s="590"/>
      <c r="B25" s="570" t="s">
        <v>222</v>
      </c>
      <c r="C25" s="180"/>
      <c r="D25" s="159"/>
      <c r="E25" s="159"/>
      <c r="F25" s="159"/>
      <c r="G25" s="160"/>
      <c r="H25" s="161"/>
      <c r="I25" s="162"/>
      <c r="J25" s="163"/>
      <c r="K25" s="162"/>
      <c r="L25" s="164"/>
      <c r="M25" s="165">
        <f>PRODUCT(F25:L25)</f>
        <v>0</v>
      </c>
      <c r="N25" s="165"/>
      <c r="O25" s="166">
        <f t="shared" si="0"/>
        <v>0</v>
      </c>
      <c r="P25" s="167"/>
      <c r="Q25" s="190"/>
    </row>
    <row r="26" spans="1:17" s="15" customFormat="1" ht="24" customHeight="1" thickBot="1">
      <c r="A26" s="590"/>
      <c r="B26" s="571"/>
      <c r="C26" s="574" t="s">
        <v>223</v>
      </c>
      <c r="D26" s="574"/>
      <c r="E26" s="574"/>
      <c r="F26" s="574"/>
      <c r="G26" s="574"/>
      <c r="H26" s="574"/>
      <c r="I26" s="574"/>
      <c r="J26" s="574"/>
      <c r="K26" s="574"/>
      <c r="L26" s="575"/>
      <c r="M26" s="135">
        <f>SUM(M25:M25)</f>
        <v>0</v>
      </c>
      <c r="N26" s="135">
        <f>SUM(N25:N25)</f>
        <v>0</v>
      </c>
      <c r="O26" s="135">
        <f t="shared" si="0"/>
        <v>0</v>
      </c>
      <c r="P26" s="174"/>
      <c r="Q26" s="210"/>
    </row>
    <row r="27" spans="1:17" s="15" customFormat="1" ht="24" customHeight="1" thickBot="1">
      <c r="A27" s="590"/>
      <c r="B27" s="570" t="s">
        <v>224</v>
      </c>
      <c r="C27" s="180"/>
      <c r="D27" s="159"/>
      <c r="E27" s="159"/>
      <c r="F27" s="159"/>
      <c r="G27" s="160"/>
      <c r="H27" s="161"/>
      <c r="I27" s="162"/>
      <c r="J27" s="163"/>
      <c r="K27" s="162"/>
      <c r="L27" s="164"/>
      <c r="M27" s="165">
        <f>PRODUCT(F27:L27)</f>
        <v>0</v>
      </c>
      <c r="N27" s="165"/>
      <c r="O27" s="166">
        <f t="shared" si="0"/>
        <v>0</v>
      </c>
      <c r="P27" s="167"/>
      <c r="Q27" s="191"/>
    </row>
    <row r="28" spans="1:17" s="15" customFormat="1" ht="24" customHeight="1" thickBot="1">
      <c r="A28" s="590"/>
      <c r="B28" s="571"/>
      <c r="C28" s="574" t="s">
        <v>225</v>
      </c>
      <c r="D28" s="574"/>
      <c r="E28" s="574"/>
      <c r="F28" s="574"/>
      <c r="G28" s="574"/>
      <c r="H28" s="574"/>
      <c r="I28" s="574"/>
      <c r="J28" s="574"/>
      <c r="K28" s="574"/>
      <c r="L28" s="575"/>
      <c r="M28" s="135">
        <f>SUM(M27:M27)</f>
        <v>0</v>
      </c>
      <c r="N28" s="135">
        <f>SUM(N27:N27)</f>
        <v>0</v>
      </c>
      <c r="O28" s="135">
        <f t="shared" si="0"/>
        <v>0</v>
      </c>
      <c r="P28" s="174"/>
      <c r="Q28" s="210"/>
    </row>
    <row r="29" spans="1:17" s="15" customFormat="1" ht="24" customHeight="1" thickBot="1">
      <c r="A29" s="590"/>
      <c r="B29" s="570" t="s">
        <v>226</v>
      </c>
      <c r="C29" s="180"/>
      <c r="D29" s="168"/>
      <c r="E29" s="168"/>
      <c r="F29" s="169"/>
      <c r="G29" s="170"/>
      <c r="H29" s="171"/>
      <c r="I29" s="171"/>
      <c r="J29" s="172"/>
      <c r="K29" s="171"/>
      <c r="L29" s="173"/>
      <c r="M29" s="165">
        <f>PRODUCT(F29:L29)</f>
        <v>0</v>
      </c>
      <c r="N29" s="165"/>
      <c r="O29" s="166">
        <f t="shared" si="0"/>
        <v>0</v>
      </c>
      <c r="P29" s="167"/>
      <c r="Q29" s="191"/>
    </row>
    <row r="30" spans="1:17" s="15" customFormat="1" ht="24" customHeight="1" thickBot="1">
      <c r="A30" s="590"/>
      <c r="B30" s="571"/>
      <c r="C30" s="574" t="s">
        <v>227</v>
      </c>
      <c r="D30" s="574"/>
      <c r="E30" s="574"/>
      <c r="F30" s="574"/>
      <c r="G30" s="574"/>
      <c r="H30" s="574"/>
      <c r="I30" s="574"/>
      <c r="J30" s="574"/>
      <c r="K30" s="574"/>
      <c r="L30" s="575"/>
      <c r="M30" s="135">
        <f>SUM(M29:M29)</f>
        <v>0</v>
      </c>
      <c r="N30" s="135">
        <f>SUM(N29:N29)</f>
        <v>0</v>
      </c>
      <c r="O30" s="135">
        <f t="shared" si="0"/>
        <v>0</v>
      </c>
      <c r="P30" s="174"/>
      <c r="Q30" s="210"/>
    </row>
    <row r="31" spans="1:17" s="15" customFormat="1" ht="24" customHeight="1" thickBot="1">
      <c r="A31" s="590"/>
      <c r="B31" s="570" t="s">
        <v>228</v>
      </c>
      <c r="C31" s="177"/>
      <c r="D31" s="142"/>
      <c r="E31" s="142"/>
      <c r="F31" s="142"/>
      <c r="G31" s="143"/>
      <c r="H31" s="158"/>
      <c r="I31" s="157"/>
      <c r="J31" s="156"/>
      <c r="K31" s="157"/>
      <c r="L31" s="146"/>
      <c r="M31" s="147">
        <f>PRODUCT(F31:L31)</f>
        <v>0</v>
      </c>
      <c r="N31" s="147"/>
      <c r="O31" s="148">
        <f t="shared" si="0"/>
        <v>0</v>
      </c>
      <c r="P31" s="149"/>
      <c r="Q31" s="187"/>
    </row>
    <row r="32" spans="1:17" s="15" customFormat="1" ht="24" customHeight="1" thickBot="1">
      <c r="A32" s="590"/>
      <c r="B32" s="570"/>
      <c r="C32" s="179"/>
      <c r="D32" s="111"/>
      <c r="E32" s="111"/>
      <c r="F32" s="111"/>
      <c r="G32" s="112"/>
      <c r="H32" s="120"/>
      <c r="I32" s="119"/>
      <c r="J32" s="118"/>
      <c r="K32" s="119"/>
      <c r="L32" s="115"/>
      <c r="M32" s="113">
        <f>PRODUCT(F32:L32)</f>
        <v>0</v>
      </c>
      <c r="N32" s="113"/>
      <c r="O32" s="127">
        <f t="shared" si="0"/>
        <v>0</v>
      </c>
      <c r="P32" s="114"/>
      <c r="Q32" s="188"/>
    </row>
    <row r="33" spans="1:17" s="15" customFormat="1" ht="24" customHeight="1" thickBot="1">
      <c r="A33" s="590"/>
      <c r="B33" s="570"/>
      <c r="C33" s="178"/>
      <c r="D33" s="128"/>
      <c r="E33" s="128"/>
      <c r="F33" s="128"/>
      <c r="G33" s="129"/>
      <c r="H33" s="129"/>
      <c r="I33" s="129"/>
      <c r="J33" s="154"/>
      <c r="K33" s="155"/>
      <c r="L33" s="131"/>
      <c r="M33" s="132">
        <f>PRODUCT(F33:L33)</f>
        <v>0</v>
      </c>
      <c r="N33" s="132"/>
      <c r="O33" s="133">
        <f t="shared" si="0"/>
        <v>0</v>
      </c>
      <c r="P33" s="134"/>
      <c r="Q33" s="185"/>
    </row>
    <row r="34" spans="1:17" s="15" customFormat="1" ht="24" customHeight="1" thickBot="1">
      <c r="A34" s="590"/>
      <c r="B34" s="594"/>
      <c r="C34" s="586" t="s">
        <v>229</v>
      </c>
      <c r="D34" s="586"/>
      <c r="E34" s="586"/>
      <c r="F34" s="586"/>
      <c r="G34" s="586"/>
      <c r="H34" s="586"/>
      <c r="I34" s="586"/>
      <c r="J34" s="586"/>
      <c r="K34" s="586"/>
      <c r="L34" s="587"/>
      <c r="M34" s="207">
        <f>SUM(M31:M33)</f>
        <v>0</v>
      </c>
      <c r="N34" s="207">
        <f>SUM(N31:N33)</f>
        <v>0</v>
      </c>
      <c r="O34" s="207">
        <f t="shared" si="0"/>
        <v>0</v>
      </c>
      <c r="P34" s="174"/>
      <c r="Q34" s="210"/>
    </row>
    <row r="35" spans="1:17" ht="24" customHeight="1" thickBot="1">
      <c r="A35" s="590"/>
      <c r="B35" s="552" t="s">
        <v>230</v>
      </c>
      <c r="C35" s="553"/>
      <c r="D35" s="553"/>
      <c r="E35" s="553"/>
      <c r="F35" s="553"/>
      <c r="G35" s="553"/>
      <c r="H35" s="553"/>
      <c r="I35" s="553"/>
      <c r="J35" s="553"/>
      <c r="K35" s="553"/>
      <c r="L35" s="554"/>
      <c r="M35" s="208">
        <f>M12+M14+M17+M21+M24+M26+M28+M30+M34</f>
        <v>0</v>
      </c>
      <c r="N35" s="208">
        <f>N12+N14+N17+N21+N24+N26+N28+N30+N34</f>
        <v>0</v>
      </c>
      <c r="O35" s="209">
        <f t="shared" si="0"/>
        <v>0</v>
      </c>
      <c r="P35" s="174"/>
      <c r="Q35" s="210"/>
    </row>
    <row r="36" spans="1:17" ht="24" customHeight="1" thickBot="1">
      <c r="A36" s="590"/>
      <c r="B36" s="552" t="s">
        <v>231</v>
      </c>
      <c r="C36" s="553"/>
      <c r="D36" s="553"/>
      <c r="E36" s="553"/>
      <c r="F36" s="553"/>
      <c r="G36" s="553"/>
      <c r="H36" s="553"/>
      <c r="I36" s="553"/>
      <c r="J36" s="553"/>
      <c r="K36" s="553"/>
      <c r="L36" s="554"/>
      <c r="M36" s="211"/>
      <c r="N36" s="211"/>
      <c r="O36" s="209">
        <f>SUMIF(P10:P33,"○",M10:M33)</f>
        <v>0</v>
      </c>
      <c r="P36" s="174"/>
      <c r="Q36" s="210"/>
    </row>
    <row r="37" spans="1:17" ht="24" customHeight="1" thickBot="1">
      <c r="A37" s="590"/>
      <c r="B37" s="552" t="s">
        <v>232</v>
      </c>
      <c r="C37" s="553"/>
      <c r="D37" s="553"/>
      <c r="E37" s="553"/>
      <c r="F37" s="553"/>
      <c r="G37" s="553"/>
      <c r="H37" s="553"/>
      <c r="I37" s="553"/>
      <c r="J37" s="553"/>
      <c r="K37" s="553"/>
      <c r="L37" s="554"/>
      <c r="M37" s="211"/>
      <c r="N37" s="211"/>
      <c r="O37" s="209">
        <f>IF(Q4="ア",M35-ROUNDDOWN((M35-O36)*10/110,0),M35)</f>
        <v>0</v>
      </c>
      <c r="P37" s="174"/>
      <c r="Q37" s="210"/>
    </row>
    <row r="38" spans="1:17" s="11" customFormat="1" ht="24" customHeight="1" thickBot="1">
      <c r="A38" s="601" t="s">
        <v>233</v>
      </c>
      <c r="B38" s="595" t="s">
        <v>212</v>
      </c>
      <c r="C38" s="194"/>
      <c r="D38" s="195"/>
      <c r="E38" s="195"/>
      <c r="F38" s="195"/>
      <c r="G38" s="196" t="s">
        <v>234</v>
      </c>
      <c r="H38" s="196"/>
      <c r="I38" s="196" t="s">
        <v>235</v>
      </c>
      <c r="J38" s="197"/>
      <c r="K38" s="196" t="s">
        <v>236</v>
      </c>
      <c r="L38" s="195"/>
      <c r="M38" s="198">
        <f>PRODUCT(F38:L38)</f>
        <v>0</v>
      </c>
      <c r="N38" s="198"/>
      <c r="O38" s="199">
        <f t="shared" ref="O38:O48" si="1">M38-N38</f>
        <v>0</v>
      </c>
      <c r="P38" s="200"/>
      <c r="Q38" s="201"/>
    </row>
    <row r="39" spans="1:17" s="11" customFormat="1" ht="24" customHeight="1" thickBot="1">
      <c r="A39" s="601"/>
      <c r="B39" s="585"/>
      <c r="C39" s="582" t="s">
        <v>213</v>
      </c>
      <c r="D39" s="582"/>
      <c r="E39" s="582"/>
      <c r="F39" s="582"/>
      <c r="G39" s="582"/>
      <c r="H39" s="582"/>
      <c r="I39" s="582"/>
      <c r="J39" s="582"/>
      <c r="K39" s="582"/>
      <c r="L39" s="583"/>
      <c r="M39" s="206">
        <f>SUM(M38:M38)</f>
        <v>0</v>
      </c>
      <c r="N39" s="206">
        <f>SUM(N38:N38)</f>
        <v>0</v>
      </c>
      <c r="O39" s="206">
        <f t="shared" si="1"/>
        <v>0</v>
      </c>
      <c r="P39" s="212"/>
      <c r="Q39" s="213"/>
    </row>
    <row r="40" spans="1:17" s="11" customFormat="1" ht="24" customHeight="1" thickBot="1">
      <c r="A40" s="601"/>
      <c r="B40" s="584" t="s">
        <v>237</v>
      </c>
      <c r="C40" s="202"/>
      <c r="D40" s="136"/>
      <c r="E40" s="136"/>
      <c r="F40" s="136"/>
      <c r="G40" s="136"/>
      <c r="H40" s="136"/>
      <c r="I40" s="136"/>
      <c r="J40" s="136"/>
      <c r="K40" s="136"/>
      <c r="L40" s="136"/>
      <c r="M40" s="138">
        <f>PRODUCT(F40:L40)</f>
        <v>0</v>
      </c>
      <c r="N40" s="138"/>
      <c r="O40" s="203">
        <f t="shared" si="1"/>
        <v>0</v>
      </c>
      <c r="P40" s="140"/>
      <c r="Q40" s="204"/>
    </row>
    <row r="41" spans="1:17" ht="24" customHeight="1" thickBot="1">
      <c r="A41" s="601"/>
      <c r="B41" s="585"/>
      <c r="C41" s="582" t="s">
        <v>215</v>
      </c>
      <c r="D41" s="582"/>
      <c r="E41" s="582"/>
      <c r="F41" s="582"/>
      <c r="G41" s="582"/>
      <c r="H41" s="582"/>
      <c r="I41" s="582"/>
      <c r="J41" s="582"/>
      <c r="K41" s="582"/>
      <c r="L41" s="583"/>
      <c r="M41" s="206">
        <f>SUM(M40:M40)</f>
        <v>0</v>
      </c>
      <c r="N41" s="206">
        <f>SUM(N40:N40)</f>
        <v>0</v>
      </c>
      <c r="O41" s="206">
        <f t="shared" si="1"/>
        <v>0</v>
      </c>
      <c r="P41" s="212"/>
      <c r="Q41" s="213"/>
    </row>
    <row r="42" spans="1:17" ht="24" customHeight="1" thickBot="1">
      <c r="A42" s="601"/>
      <c r="B42" s="584" t="s">
        <v>218</v>
      </c>
      <c r="C42" s="176"/>
      <c r="D42" s="136"/>
      <c r="E42" s="136"/>
      <c r="F42" s="136"/>
      <c r="G42" s="136"/>
      <c r="H42" s="136"/>
      <c r="I42" s="136"/>
      <c r="J42" s="136"/>
      <c r="K42" s="136"/>
      <c r="L42" s="136"/>
      <c r="M42" s="138">
        <f>PRODUCT(F42:L42)</f>
        <v>0</v>
      </c>
      <c r="N42" s="138"/>
      <c r="O42" s="203">
        <f t="shared" si="1"/>
        <v>0</v>
      </c>
      <c r="P42" s="140"/>
      <c r="Q42" s="186"/>
    </row>
    <row r="43" spans="1:17" ht="24" customHeight="1" thickBot="1">
      <c r="A43" s="601"/>
      <c r="B43" s="585"/>
      <c r="C43" s="582" t="s">
        <v>219</v>
      </c>
      <c r="D43" s="582"/>
      <c r="E43" s="582"/>
      <c r="F43" s="582"/>
      <c r="G43" s="582"/>
      <c r="H43" s="582"/>
      <c r="I43" s="582"/>
      <c r="J43" s="582"/>
      <c r="K43" s="582"/>
      <c r="L43" s="583"/>
      <c r="M43" s="206">
        <f>SUM(M42:M42)</f>
        <v>0</v>
      </c>
      <c r="N43" s="206">
        <f>SUM(N42:N42)</f>
        <v>0</v>
      </c>
      <c r="O43" s="206">
        <f t="shared" si="1"/>
        <v>0</v>
      </c>
      <c r="P43" s="212"/>
      <c r="Q43" s="213"/>
    </row>
    <row r="44" spans="1:17" ht="24" customHeight="1" thickBot="1">
      <c r="A44" s="601"/>
      <c r="B44" s="584" t="s">
        <v>222</v>
      </c>
      <c r="C44" s="180"/>
      <c r="D44" s="159"/>
      <c r="E44" s="159"/>
      <c r="F44" s="159"/>
      <c r="G44" s="165"/>
      <c r="H44" s="165"/>
      <c r="I44" s="159"/>
      <c r="J44" s="159"/>
      <c r="K44" s="159"/>
      <c r="L44" s="159"/>
      <c r="M44" s="165">
        <f>PRODUCT(F44:L44)</f>
        <v>0</v>
      </c>
      <c r="N44" s="165"/>
      <c r="O44" s="205">
        <f t="shared" si="1"/>
        <v>0</v>
      </c>
      <c r="P44" s="167"/>
      <c r="Q44" s="190"/>
    </row>
    <row r="45" spans="1:17" ht="24" customHeight="1" thickBot="1">
      <c r="A45" s="601"/>
      <c r="B45" s="585"/>
      <c r="C45" s="582" t="s">
        <v>223</v>
      </c>
      <c r="D45" s="582"/>
      <c r="E45" s="582"/>
      <c r="F45" s="582"/>
      <c r="G45" s="582"/>
      <c r="H45" s="582"/>
      <c r="I45" s="582"/>
      <c r="J45" s="582"/>
      <c r="K45" s="582"/>
      <c r="L45" s="583"/>
      <c r="M45" s="206">
        <f>SUM(M44:M44)</f>
        <v>0</v>
      </c>
      <c r="N45" s="206">
        <f>SUM(N44:N44)</f>
        <v>0</v>
      </c>
      <c r="O45" s="206">
        <f t="shared" si="1"/>
        <v>0</v>
      </c>
      <c r="P45" s="212"/>
      <c r="Q45" s="213"/>
    </row>
    <row r="46" spans="1:17" ht="24" customHeight="1" thickBot="1">
      <c r="A46" s="601"/>
      <c r="B46" s="584" t="s">
        <v>228</v>
      </c>
      <c r="C46" s="176"/>
      <c r="D46" s="136"/>
      <c r="E46" s="136"/>
      <c r="F46" s="136"/>
      <c r="G46" s="136"/>
      <c r="H46" s="136"/>
      <c r="I46" s="136"/>
      <c r="J46" s="136"/>
      <c r="K46" s="136"/>
      <c r="L46" s="136"/>
      <c r="M46" s="138">
        <f>PRODUCT(F46:L46)</f>
        <v>0</v>
      </c>
      <c r="N46" s="138"/>
      <c r="O46" s="203">
        <f t="shared" si="1"/>
        <v>0</v>
      </c>
      <c r="P46" s="140"/>
      <c r="Q46" s="204"/>
    </row>
    <row r="47" spans="1:17" ht="24" customHeight="1" thickBot="1">
      <c r="A47" s="601"/>
      <c r="B47" s="593"/>
      <c r="C47" s="596" t="s">
        <v>229</v>
      </c>
      <c r="D47" s="596"/>
      <c r="E47" s="596"/>
      <c r="F47" s="596"/>
      <c r="G47" s="596"/>
      <c r="H47" s="596"/>
      <c r="I47" s="596"/>
      <c r="J47" s="596"/>
      <c r="K47" s="596"/>
      <c r="L47" s="597"/>
      <c r="M47" s="199">
        <f>SUM(M46:M46)</f>
        <v>0</v>
      </c>
      <c r="N47" s="199">
        <f>SUM(N46:N46)</f>
        <v>0</v>
      </c>
      <c r="O47" s="199">
        <f t="shared" si="1"/>
        <v>0</v>
      </c>
      <c r="P47" s="214"/>
      <c r="Q47" s="215"/>
    </row>
    <row r="48" spans="1:17" ht="24" customHeight="1" thickBot="1">
      <c r="A48" s="601"/>
      <c r="B48" s="579" t="s">
        <v>238</v>
      </c>
      <c r="C48" s="580"/>
      <c r="D48" s="580"/>
      <c r="E48" s="580"/>
      <c r="F48" s="580"/>
      <c r="G48" s="580"/>
      <c r="H48" s="580"/>
      <c r="I48" s="580"/>
      <c r="J48" s="580"/>
      <c r="K48" s="580"/>
      <c r="L48" s="581"/>
      <c r="M48" s="216">
        <f>M39+M41+M43+M45+M47</f>
        <v>0</v>
      </c>
      <c r="N48" s="216">
        <f>N39+N41+N43+N45+N47</f>
        <v>0</v>
      </c>
      <c r="O48" s="217">
        <f t="shared" si="1"/>
        <v>0</v>
      </c>
      <c r="P48" s="212"/>
      <c r="Q48" s="213"/>
    </row>
    <row r="49" spans="1:18" ht="24" customHeight="1" thickBot="1">
      <c r="A49" s="601"/>
      <c r="B49" s="579" t="s">
        <v>239</v>
      </c>
      <c r="C49" s="580"/>
      <c r="D49" s="580"/>
      <c r="E49" s="580"/>
      <c r="F49" s="580"/>
      <c r="G49" s="580"/>
      <c r="H49" s="580"/>
      <c r="I49" s="580"/>
      <c r="J49" s="580"/>
      <c r="K49" s="580"/>
      <c r="L49" s="581"/>
      <c r="M49" s="220"/>
      <c r="N49" s="220"/>
      <c r="O49" s="217">
        <f>SUMIF(P38:P46,"○",M38:M46)</f>
        <v>0</v>
      </c>
      <c r="P49" s="212"/>
      <c r="Q49" s="213"/>
    </row>
    <row r="50" spans="1:18" ht="24" customHeight="1" thickBot="1">
      <c r="A50" s="601"/>
      <c r="B50" s="576" t="s">
        <v>240</v>
      </c>
      <c r="C50" s="577"/>
      <c r="D50" s="577"/>
      <c r="E50" s="577"/>
      <c r="F50" s="577"/>
      <c r="G50" s="577"/>
      <c r="H50" s="577"/>
      <c r="I50" s="577"/>
      <c r="J50" s="577"/>
      <c r="K50" s="577"/>
      <c r="L50" s="578"/>
      <c r="M50" s="221"/>
      <c r="N50" s="221"/>
      <c r="O50" s="218">
        <f>IF(Q4="ア",M48-ROUNDDOWN((M48-O49)*10/110,0),M48)</f>
        <v>0</v>
      </c>
      <c r="P50" s="214"/>
      <c r="Q50" s="215"/>
    </row>
    <row r="51" spans="1:18" ht="36" customHeight="1" thickTop="1" thickBot="1">
      <c r="A51" s="602" t="s">
        <v>241</v>
      </c>
      <c r="B51" s="603"/>
      <c r="C51" s="603"/>
      <c r="D51" s="603"/>
      <c r="E51" s="603"/>
      <c r="F51" s="603"/>
      <c r="G51" s="603"/>
      <c r="H51" s="603"/>
      <c r="I51" s="603"/>
      <c r="J51" s="603"/>
      <c r="K51" s="603"/>
      <c r="L51" s="604"/>
      <c r="M51" s="222"/>
      <c r="N51" s="222"/>
      <c r="O51" s="125">
        <f>O37+O50-(N35+N48)</f>
        <v>0</v>
      </c>
      <c r="P51" s="219"/>
      <c r="Q51" s="223"/>
    </row>
    <row r="52" spans="1:18" ht="36" customHeight="1" thickTop="1" thickBot="1">
      <c r="A52" s="598" t="s">
        <v>242</v>
      </c>
      <c r="B52" s="599"/>
      <c r="C52" s="599"/>
      <c r="D52" s="599"/>
      <c r="E52" s="599"/>
      <c r="F52" s="599"/>
      <c r="G52" s="599"/>
      <c r="H52" s="599"/>
      <c r="I52" s="599"/>
      <c r="J52" s="599"/>
      <c r="K52" s="599"/>
      <c r="L52" s="600"/>
      <c r="M52" s="328"/>
      <c r="N52" s="222"/>
      <c r="O52" s="125" t="e">
        <f>ROUNDDOWN(O51*O53,-3)</f>
        <v>#N/A</v>
      </c>
      <c r="P52" s="322"/>
      <c r="Q52" s="332"/>
    </row>
    <row r="53" spans="1:18" ht="36" customHeight="1" thickTop="1" thickBot="1">
      <c r="A53" s="329"/>
      <c r="B53" s="330"/>
      <c r="C53" s="330"/>
      <c r="D53" s="330"/>
      <c r="E53" s="330"/>
      <c r="F53" s="330"/>
      <c r="G53" s="330"/>
      <c r="H53" s="330"/>
      <c r="I53" s="330"/>
      <c r="J53" s="330"/>
      <c r="K53" s="330"/>
      <c r="L53" s="330"/>
      <c r="M53" s="331"/>
      <c r="N53" s="321" t="s">
        <v>243</v>
      </c>
      <c r="O53" s="338" t="e">
        <f>INDEX(N57:Q59,MATCH(M62,M57:M59,0), MATCH(M63,N56:Q56,0))</f>
        <v>#N/A</v>
      </c>
      <c r="P53" s="333"/>
      <c r="Q53" s="334"/>
      <c r="R53" s="337"/>
    </row>
    <row r="54" spans="1:18" ht="96.65" customHeight="1" thickTop="1">
      <c r="A54" s="591" t="s">
        <v>244</v>
      </c>
      <c r="B54" s="591"/>
      <c r="C54" s="591"/>
      <c r="D54" s="591"/>
      <c r="E54" s="591"/>
      <c r="F54" s="591"/>
      <c r="G54" s="591"/>
      <c r="H54" s="591"/>
      <c r="I54" s="591"/>
      <c r="J54" s="591"/>
      <c r="K54" s="591"/>
      <c r="L54" s="591"/>
      <c r="M54" s="591"/>
      <c r="N54" s="592"/>
      <c r="O54" s="592"/>
      <c r="P54" s="591"/>
      <c r="Q54" s="591"/>
    </row>
    <row r="55" spans="1:18" ht="21.75" hidden="1" customHeight="1">
      <c r="O55" s="323"/>
    </row>
    <row r="56" spans="1:18" ht="21.75" hidden="1" customHeight="1">
      <c r="M56" s="324"/>
      <c r="N56" s="326" t="s">
        <v>245</v>
      </c>
      <c r="O56" s="326" t="s">
        <v>246</v>
      </c>
      <c r="P56" s="326" t="s">
        <v>247</v>
      </c>
      <c r="Q56" s="326" t="s">
        <v>33</v>
      </c>
    </row>
    <row r="57" spans="1:18" ht="21.75" hidden="1" customHeight="1">
      <c r="M57" s="339" t="s">
        <v>49</v>
      </c>
      <c r="N57" s="327">
        <v>0.66666666666666663</v>
      </c>
      <c r="O57" s="327">
        <v>0.66666666666666663</v>
      </c>
      <c r="P57" s="327">
        <v>0.66666666666666663</v>
      </c>
      <c r="Q57" s="327">
        <v>0.66666666666666663</v>
      </c>
    </row>
    <row r="58" spans="1:18" ht="21.75" hidden="1" customHeight="1">
      <c r="M58" s="339" t="s">
        <v>50</v>
      </c>
      <c r="N58" s="327">
        <v>0.66666666666666663</v>
      </c>
      <c r="O58" s="327">
        <v>0.5</v>
      </c>
      <c r="P58" s="327">
        <v>0.5</v>
      </c>
      <c r="Q58" s="327">
        <v>0.66666666666666663</v>
      </c>
    </row>
    <row r="59" spans="1:18" ht="21.75" hidden="1" customHeight="1">
      <c r="M59" s="339" t="s">
        <v>51</v>
      </c>
      <c r="N59" s="327">
        <v>0.66666666666666663</v>
      </c>
      <c r="O59" s="327">
        <v>0.5</v>
      </c>
      <c r="P59" s="327">
        <v>0.5</v>
      </c>
      <c r="Q59" s="327">
        <v>0.66666666666666663</v>
      </c>
    </row>
    <row r="60" spans="1:18" ht="21.75" hidden="1" customHeight="1">
      <c r="M60" s="369"/>
      <c r="N60" s="369"/>
      <c r="O60" s="369"/>
      <c r="P60" s="369"/>
      <c r="Q60" s="340"/>
    </row>
    <row r="61" spans="1:18" ht="21.75" hidden="1" customHeight="1">
      <c r="M61" s="369"/>
      <c r="N61" s="369"/>
      <c r="O61" s="369"/>
      <c r="P61" s="369"/>
      <c r="Q61" s="340"/>
    </row>
    <row r="62" spans="1:18" ht="21.75" hidden="1" customHeight="1">
      <c r="M62" s="369" t="str">
        <f>+'別紙4-1 収支計算書①'!$C$4</f>
        <v>１年目</v>
      </c>
      <c r="N62" s="341"/>
      <c r="O62" s="369"/>
      <c r="P62" s="369"/>
      <c r="Q62" s="340"/>
    </row>
    <row r="63" spans="1:18" ht="21.75" hidden="1" customHeight="1">
      <c r="M63" s="588">
        <f>+'別紙4-1 収支計算書①'!$C$5</f>
        <v>0</v>
      </c>
      <c r="N63" s="588"/>
      <c r="O63" s="342" t="e">
        <f>+MATCH(M63,$N$56:$Q$56,0)</f>
        <v>#N/A</v>
      </c>
      <c r="P63" s="369"/>
      <c r="Q63" s="340"/>
    </row>
    <row r="64" spans="1:18" ht="21.75" hidden="1" customHeight="1"/>
    <row r="65" ht="21.75" hidden="1" customHeight="1"/>
  </sheetData>
  <sheetProtection formatCells="0" formatColumns="0" formatRows="0" insertColumns="0" insertRows="0"/>
  <mergeCells count="54">
    <mergeCell ref="M63:N63"/>
    <mergeCell ref="A10:A37"/>
    <mergeCell ref="A54:Q54"/>
    <mergeCell ref="B46:B47"/>
    <mergeCell ref="B27:B28"/>
    <mergeCell ref="B29:B30"/>
    <mergeCell ref="B31:B34"/>
    <mergeCell ref="B42:B43"/>
    <mergeCell ref="B44:B45"/>
    <mergeCell ref="B38:B39"/>
    <mergeCell ref="C45:L45"/>
    <mergeCell ref="C47:L47"/>
    <mergeCell ref="C41:L41"/>
    <mergeCell ref="A52:L52"/>
    <mergeCell ref="A38:A50"/>
    <mergeCell ref="A51:L51"/>
    <mergeCell ref="B10:B12"/>
    <mergeCell ref="B18:B21"/>
    <mergeCell ref="C14:L14"/>
    <mergeCell ref="C17:L17"/>
    <mergeCell ref="C21:L21"/>
    <mergeCell ref="B13:B14"/>
    <mergeCell ref="A8:A9"/>
    <mergeCell ref="C12:L12"/>
    <mergeCell ref="C24:L24"/>
    <mergeCell ref="B50:L50"/>
    <mergeCell ref="B48:L48"/>
    <mergeCell ref="B49:L49"/>
    <mergeCell ref="B22:B24"/>
    <mergeCell ref="B25:B26"/>
    <mergeCell ref="C43:L43"/>
    <mergeCell ref="B40:B41"/>
    <mergeCell ref="C26:L26"/>
    <mergeCell ref="C28:L28"/>
    <mergeCell ref="C30:L30"/>
    <mergeCell ref="C34:L34"/>
    <mergeCell ref="C39:L39"/>
    <mergeCell ref="B35:L35"/>
    <mergeCell ref="O8:O9"/>
    <mergeCell ref="B37:L37"/>
    <mergeCell ref="B2:Q2"/>
    <mergeCell ref="B8:B9"/>
    <mergeCell ref="C8:C9"/>
    <mergeCell ref="D8:D9"/>
    <mergeCell ref="E8:E9"/>
    <mergeCell ref="F8:L8"/>
    <mergeCell ref="P8:Q8"/>
    <mergeCell ref="F9:G9"/>
    <mergeCell ref="H9:I9"/>
    <mergeCell ref="J9:K9"/>
    <mergeCell ref="M8:M9"/>
    <mergeCell ref="N8:N9"/>
    <mergeCell ref="B36:L36"/>
    <mergeCell ref="B15:B17"/>
  </mergeCells>
  <phoneticPr fontId="11"/>
  <dataValidations count="3">
    <dataValidation type="list" allowBlank="1" showInputMessage="1" showErrorMessage="1" sqref="B65548:B65554 IX65537:IX65543 ST65537:ST65543 ACP65537:ACP65543 AML65537:AML65543 AWH65537:AWH65543 BGD65537:BGD65543 BPZ65537:BPZ65543 BZV65537:BZV65543 CJR65537:CJR65543 CTN65537:CTN65543 DDJ65537:DDJ65543 DNF65537:DNF65543 DXB65537:DXB65543 EGX65537:EGX65543 EQT65537:EQT65543 FAP65537:FAP65543 FKL65537:FKL65543 FUH65537:FUH65543 GED65537:GED65543 GNZ65537:GNZ65543 GXV65537:GXV65543 HHR65537:HHR65543 HRN65537:HRN65543 IBJ65537:IBJ65543 ILF65537:ILF65543 IVB65537:IVB65543 JEX65537:JEX65543 JOT65537:JOT65543 JYP65537:JYP65543 KIL65537:KIL65543 KSH65537:KSH65543 LCD65537:LCD65543 LLZ65537:LLZ65543 LVV65537:LVV65543 MFR65537:MFR65543 MPN65537:MPN65543 MZJ65537:MZJ65543 NJF65537:NJF65543 NTB65537:NTB65543 OCX65537:OCX65543 OMT65537:OMT65543 OWP65537:OWP65543 PGL65537:PGL65543 PQH65537:PQH65543 QAD65537:QAD65543 QJZ65537:QJZ65543 QTV65537:QTV65543 RDR65537:RDR65543 RNN65537:RNN65543 RXJ65537:RXJ65543 SHF65537:SHF65543 SRB65537:SRB65543 TAX65537:TAX65543 TKT65537:TKT65543 TUP65537:TUP65543 UEL65537:UEL65543 UOH65537:UOH65543 UYD65537:UYD65543 VHZ65537:VHZ65543 VRV65537:VRV65543 WBR65537:WBR65543 WLN65537:WLN65543 WVJ65537:WVJ65543 B131084:B131090 IX131073:IX131079 ST131073:ST131079 ACP131073:ACP131079 AML131073:AML131079 AWH131073:AWH131079 BGD131073:BGD131079 BPZ131073:BPZ131079 BZV131073:BZV131079 CJR131073:CJR131079 CTN131073:CTN131079 DDJ131073:DDJ131079 DNF131073:DNF131079 DXB131073:DXB131079 EGX131073:EGX131079 EQT131073:EQT131079 FAP131073:FAP131079 FKL131073:FKL131079 FUH131073:FUH131079 GED131073:GED131079 GNZ131073:GNZ131079 GXV131073:GXV131079 HHR131073:HHR131079 HRN131073:HRN131079 IBJ131073:IBJ131079 ILF131073:ILF131079 IVB131073:IVB131079 JEX131073:JEX131079 JOT131073:JOT131079 JYP131073:JYP131079 KIL131073:KIL131079 KSH131073:KSH131079 LCD131073:LCD131079 LLZ131073:LLZ131079 LVV131073:LVV131079 MFR131073:MFR131079 MPN131073:MPN131079 MZJ131073:MZJ131079 NJF131073:NJF131079 NTB131073:NTB131079 OCX131073:OCX131079 OMT131073:OMT131079 OWP131073:OWP131079 PGL131073:PGL131079 PQH131073:PQH131079 QAD131073:QAD131079 QJZ131073:QJZ131079 QTV131073:QTV131079 RDR131073:RDR131079 RNN131073:RNN131079 RXJ131073:RXJ131079 SHF131073:SHF131079 SRB131073:SRB131079 TAX131073:TAX131079 TKT131073:TKT131079 TUP131073:TUP131079 UEL131073:UEL131079 UOH131073:UOH131079 UYD131073:UYD131079 VHZ131073:VHZ131079 VRV131073:VRV131079 WBR131073:WBR131079 WLN131073:WLN131079 WVJ131073:WVJ131079 B196620:B196626 IX196609:IX196615 ST196609:ST196615 ACP196609:ACP196615 AML196609:AML196615 AWH196609:AWH196615 BGD196609:BGD196615 BPZ196609:BPZ196615 BZV196609:BZV196615 CJR196609:CJR196615 CTN196609:CTN196615 DDJ196609:DDJ196615 DNF196609:DNF196615 DXB196609:DXB196615 EGX196609:EGX196615 EQT196609:EQT196615 FAP196609:FAP196615 FKL196609:FKL196615 FUH196609:FUH196615 GED196609:GED196615 GNZ196609:GNZ196615 GXV196609:GXV196615 HHR196609:HHR196615 HRN196609:HRN196615 IBJ196609:IBJ196615 ILF196609:ILF196615 IVB196609:IVB196615 JEX196609:JEX196615 JOT196609:JOT196615 JYP196609:JYP196615 KIL196609:KIL196615 KSH196609:KSH196615 LCD196609:LCD196615 LLZ196609:LLZ196615 LVV196609:LVV196615 MFR196609:MFR196615 MPN196609:MPN196615 MZJ196609:MZJ196615 NJF196609:NJF196615 NTB196609:NTB196615 OCX196609:OCX196615 OMT196609:OMT196615 OWP196609:OWP196615 PGL196609:PGL196615 PQH196609:PQH196615 QAD196609:QAD196615 QJZ196609:QJZ196615 QTV196609:QTV196615 RDR196609:RDR196615 RNN196609:RNN196615 RXJ196609:RXJ196615 SHF196609:SHF196615 SRB196609:SRB196615 TAX196609:TAX196615 TKT196609:TKT196615 TUP196609:TUP196615 UEL196609:UEL196615 UOH196609:UOH196615 UYD196609:UYD196615 VHZ196609:VHZ196615 VRV196609:VRV196615 WBR196609:WBR196615 WLN196609:WLN196615 WVJ196609:WVJ196615 B262156:B262162 IX262145:IX262151 ST262145:ST262151 ACP262145:ACP262151 AML262145:AML262151 AWH262145:AWH262151 BGD262145:BGD262151 BPZ262145:BPZ262151 BZV262145:BZV262151 CJR262145:CJR262151 CTN262145:CTN262151 DDJ262145:DDJ262151 DNF262145:DNF262151 DXB262145:DXB262151 EGX262145:EGX262151 EQT262145:EQT262151 FAP262145:FAP262151 FKL262145:FKL262151 FUH262145:FUH262151 GED262145:GED262151 GNZ262145:GNZ262151 GXV262145:GXV262151 HHR262145:HHR262151 HRN262145:HRN262151 IBJ262145:IBJ262151 ILF262145:ILF262151 IVB262145:IVB262151 JEX262145:JEX262151 JOT262145:JOT262151 JYP262145:JYP262151 KIL262145:KIL262151 KSH262145:KSH262151 LCD262145:LCD262151 LLZ262145:LLZ262151 LVV262145:LVV262151 MFR262145:MFR262151 MPN262145:MPN262151 MZJ262145:MZJ262151 NJF262145:NJF262151 NTB262145:NTB262151 OCX262145:OCX262151 OMT262145:OMT262151 OWP262145:OWP262151 PGL262145:PGL262151 PQH262145:PQH262151 QAD262145:QAD262151 QJZ262145:QJZ262151 QTV262145:QTV262151 RDR262145:RDR262151 RNN262145:RNN262151 RXJ262145:RXJ262151 SHF262145:SHF262151 SRB262145:SRB262151 TAX262145:TAX262151 TKT262145:TKT262151 TUP262145:TUP262151 UEL262145:UEL262151 UOH262145:UOH262151 UYD262145:UYD262151 VHZ262145:VHZ262151 VRV262145:VRV262151 WBR262145:WBR262151 WLN262145:WLN262151 WVJ262145:WVJ262151 B327692:B327698 IX327681:IX327687 ST327681:ST327687 ACP327681:ACP327687 AML327681:AML327687 AWH327681:AWH327687 BGD327681:BGD327687 BPZ327681:BPZ327687 BZV327681:BZV327687 CJR327681:CJR327687 CTN327681:CTN327687 DDJ327681:DDJ327687 DNF327681:DNF327687 DXB327681:DXB327687 EGX327681:EGX327687 EQT327681:EQT327687 FAP327681:FAP327687 FKL327681:FKL327687 FUH327681:FUH327687 GED327681:GED327687 GNZ327681:GNZ327687 GXV327681:GXV327687 HHR327681:HHR327687 HRN327681:HRN327687 IBJ327681:IBJ327687 ILF327681:ILF327687 IVB327681:IVB327687 JEX327681:JEX327687 JOT327681:JOT327687 JYP327681:JYP327687 KIL327681:KIL327687 KSH327681:KSH327687 LCD327681:LCD327687 LLZ327681:LLZ327687 LVV327681:LVV327687 MFR327681:MFR327687 MPN327681:MPN327687 MZJ327681:MZJ327687 NJF327681:NJF327687 NTB327681:NTB327687 OCX327681:OCX327687 OMT327681:OMT327687 OWP327681:OWP327687 PGL327681:PGL327687 PQH327681:PQH327687 QAD327681:QAD327687 QJZ327681:QJZ327687 QTV327681:QTV327687 RDR327681:RDR327687 RNN327681:RNN327687 RXJ327681:RXJ327687 SHF327681:SHF327687 SRB327681:SRB327687 TAX327681:TAX327687 TKT327681:TKT327687 TUP327681:TUP327687 UEL327681:UEL327687 UOH327681:UOH327687 UYD327681:UYD327687 VHZ327681:VHZ327687 VRV327681:VRV327687 WBR327681:WBR327687 WLN327681:WLN327687 WVJ327681:WVJ327687 B393228:B393234 IX393217:IX393223 ST393217:ST393223 ACP393217:ACP393223 AML393217:AML393223 AWH393217:AWH393223 BGD393217:BGD393223 BPZ393217:BPZ393223 BZV393217:BZV393223 CJR393217:CJR393223 CTN393217:CTN393223 DDJ393217:DDJ393223 DNF393217:DNF393223 DXB393217:DXB393223 EGX393217:EGX393223 EQT393217:EQT393223 FAP393217:FAP393223 FKL393217:FKL393223 FUH393217:FUH393223 GED393217:GED393223 GNZ393217:GNZ393223 GXV393217:GXV393223 HHR393217:HHR393223 HRN393217:HRN393223 IBJ393217:IBJ393223 ILF393217:ILF393223 IVB393217:IVB393223 JEX393217:JEX393223 JOT393217:JOT393223 JYP393217:JYP393223 KIL393217:KIL393223 KSH393217:KSH393223 LCD393217:LCD393223 LLZ393217:LLZ393223 LVV393217:LVV393223 MFR393217:MFR393223 MPN393217:MPN393223 MZJ393217:MZJ393223 NJF393217:NJF393223 NTB393217:NTB393223 OCX393217:OCX393223 OMT393217:OMT393223 OWP393217:OWP393223 PGL393217:PGL393223 PQH393217:PQH393223 QAD393217:QAD393223 QJZ393217:QJZ393223 QTV393217:QTV393223 RDR393217:RDR393223 RNN393217:RNN393223 RXJ393217:RXJ393223 SHF393217:SHF393223 SRB393217:SRB393223 TAX393217:TAX393223 TKT393217:TKT393223 TUP393217:TUP393223 UEL393217:UEL393223 UOH393217:UOH393223 UYD393217:UYD393223 VHZ393217:VHZ393223 VRV393217:VRV393223 WBR393217:WBR393223 WLN393217:WLN393223 WVJ393217:WVJ393223 B458764:B458770 IX458753:IX458759 ST458753:ST458759 ACP458753:ACP458759 AML458753:AML458759 AWH458753:AWH458759 BGD458753:BGD458759 BPZ458753:BPZ458759 BZV458753:BZV458759 CJR458753:CJR458759 CTN458753:CTN458759 DDJ458753:DDJ458759 DNF458753:DNF458759 DXB458753:DXB458759 EGX458753:EGX458759 EQT458753:EQT458759 FAP458753:FAP458759 FKL458753:FKL458759 FUH458753:FUH458759 GED458753:GED458759 GNZ458753:GNZ458759 GXV458753:GXV458759 HHR458753:HHR458759 HRN458753:HRN458759 IBJ458753:IBJ458759 ILF458753:ILF458759 IVB458753:IVB458759 JEX458753:JEX458759 JOT458753:JOT458759 JYP458753:JYP458759 KIL458753:KIL458759 KSH458753:KSH458759 LCD458753:LCD458759 LLZ458753:LLZ458759 LVV458753:LVV458759 MFR458753:MFR458759 MPN458753:MPN458759 MZJ458753:MZJ458759 NJF458753:NJF458759 NTB458753:NTB458759 OCX458753:OCX458759 OMT458753:OMT458759 OWP458753:OWP458759 PGL458753:PGL458759 PQH458753:PQH458759 QAD458753:QAD458759 QJZ458753:QJZ458759 QTV458753:QTV458759 RDR458753:RDR458759 RNN458753:RNN458759 RXJ458753:RXJ458759 SHF458753:SHF458759 SRB458753:SRB458759 TAX458753:TAX458759 TKT458753:TKT458759 TUP458753:TUP458759 UEL458753:UEL458759 UOH458753:UOH458759 UYD458753:UYD458759 VHZ458753:VHZ458759 VRV458753:VRV458759 WBR458753:WBR458759 WLN458753:WLN458759 WVJ458753:WVJ458759 B524300:B524306 IX524289:IX524295 ST524289:ST524295 ACP524289:ACP524295 AML524289:AML524295 AWH524289:AWH524295 BGD524289:BGD524295 BPZ524289:BPZ524295 BZV524289:BZV524295 CJR524289:CJR524295 CTN524289:CTN524295 DDJ524289:DDJ524295 DNF524289:DNF524295 DXB524289:DXB524295 EGX524289:EGX524295 EQT524289:EQT524295 FAP524289:FAP524295 FKL524289:FKL524295 FUH524289:FUH524295 GED524289:GED524295 GNZ524289:GNZ524295 GXV524289:GXV524295 HHR524289:HHR524295 HRN524289:HRN524295 IBJ524289:IBJ524295 ILF524289:ILF524295 IVB524289:IVB524295 JEX524289:JEX524295 JOT524289:JOT524295 JYP524289:JYP524295 KIL524289:KIL524295 KSH524289:KSH524295 LCD524289:LCD524295 LLZ524289:LLZ524295 LVV524289:LVV524295 MFR524289:MFR524295 MPN524289:MPN524295 MZJ524289:MZJ524295 NJF524289:NJF524295 NTB524289:NTB524295 OCX524289:OCX524295 OMT524289:OMT524295 OWP524289:OWP524295 PGL524289:PGL524295 PQH524289:PQH524295 QAD524289:QAD524295 QJZ524289:QJZ524295 QTV524289:QTV524295 RDR524289:RDR524295 RNN524289:RNN524295 RXJ524289:RXJ524295 SHF524289:SHF524295 SRB524289:SRB524295 TAX524289:TAX524295 TKT524289:TKT524295 TUP524289:TUP524295 UEL524289:UEL524295 UOH524289:UOH524295 UYD524289:UYD524295 VHZ524289:VHZ524295 VRV524289:VRV524295 WBR524289:WBR524295 WLN524289:WLN524295 WVJ524289:WVJ524295 B589836:B589842 IX589825:IX589831 ST589825:ST589831 ACP589825:ACP589831 AML589825:AML589831 AWH589825:AWH589831 BGD589825:BGD589831 BPZ589825:BPZ589831 BZV589825:BZV589831 CJR589825:CJR589831 CTN589825:CTN589831 DDJ589825:DDJ589831 DNF589825:DNF589831 DXB589825:DXB589831 EGX589825:EGX589831 EQT589825:EQT589831 FAP589825:FAP589831 FKL589825:FKL589831 FUH589825:FUH589831 GED589825:GED589831 GNZ589825:GNZ589831 GXV589825:GXV589831 HHR589825:HHR589831 HRN589825:HRN589831 IBJ589825:IBJ589831 ILF589825:ILF589831 IVB589825:IVB589831 JEX589825:JEX589831 JOT589825:JOT589831 JYP589825:JYP589831 KIL589825:KIL589831 KSH589825:KSH589831 LCD589825:LCD589831 LLZ589825:LLZ589831 LVV589825:LVV589831 MFR589825:MFR589831 MPN589825:MPN589831 MZJ589825:MZJ589831 NJF589825:NJF589831 NTB589825:NTB589831 OCX589825:OCX589831 OMT589825:OMT589831 OWP589825:OWP589831 PGL589825:PGL589831 PQH589825:PQH589831 QAD589825:QAD589831 QJZ589825:QJZ589831 QTV589825:QTV589831 RDR589825:RDR589831 RNN589825:RNN589831 RXJ589825:RXJ589831 SHF589825:SHF589831 SRB589825:SRB589831 TAX589825:TAX589831 TKT589825:TKT589831 TUP589825:TUP589831 UEL589825:UEL589831 UOH589825:UOH589831 UYD589825:UYD589831 VHZ589825:VHZ589831 VRV589825:VRV589831 WBR589825:WBR589831 WLN589825:WLN589831 WVJ589825:WVJ589831 B655372:B655378 IX655361:IX655367 ST655361:ST655367 ACP655361:ACP655367 AML655361:AML655367 AWH655361:AWH655367 BGD655361:BGD655367 BPZ655361:BPZ655367 BZV655361:BZV655367 CJR655361:CJR655367 CTN655361:CTN655367 DDJ655361:DDJ655367 DNF655361:DNF655367 DXB655361:DXB655367 EGX655361:EGX655367 EQT655361:EQT655367 FAP655361:FAP655367 FKL655361:FKL655367 FUH655361:FUH655367 GED655361:GED655367 GNZ655361:GNZ655367 GXV655361:GXV655367 HHR655361:HHR655367 HRN655361:HRN655367 IBJ655361:IBJ655367 ILF655361:ILF655367 IVB655361:IVB655367 JEX655361:JEX655367 JOT655361:JOT655367 JYP655361:JYP655367 KIL655361:KIL655367 KSH655361:KSH655367 LCD655361:LCD655367 LLZ655361:LLZ655367 LVV655361:LVV655367 MFR655361:MFR655367 MPN655361:MPN655367 MZJ655361:MZJ655367 NJF655361:NJF655367 NTB655361:NTB655367 OCX655361:OCX655367 OMT655361:OMT655367 OWP655361:OWP655367 PGL655361:PGL655367 PQH655361:PQH655367 QAD655361:QAD655367 QJZ655361:QJZ655367 QTV655361:QTV655367 RDR655361:RDR655367 RNN655361:RNN655367 RXJ655361:RXJ655367 SHF655361:SHF655367 SRB655361:SRB655367 TAX655361:TAX655367 TKT655361:TKT655367 TUP655361:TUP655367 UEL655361:UEL655367 UOH655361:UOH655367 UYD655361:UYD655367 VHZ655361:VHZ655367 VRV655361:VRV655367 WBR655361:WBR655367 WLN655361:WLN655367 WVJ655361:WVJ655367 B720908:B720914 IX720897:IX720903 ST720897:ST720903 ACP720897:ACP720903 AML720897:AML720903 AWH720897:AWH720903 BGD720897:BGD720903 BPZ720897:BPZ720903 BZV720897:BZV720903 CJR720897:CJR720903 CTN720897:CTN720903 DDJ720897:DDJ720903 DNF720897:DNF720903 DXB720897:DXB720903 EGX720897:EGX720903 EQT720897:EQT720903 FAP720897:FAP720903 FKL720897:FKL720903 FUH720897:FUH720903 GED720897:GED720903 GNZ720897:GNZ720903 GXV720897:GXV720903 HHR720897:HHR720903 HRN720897:HRN720903 IBJ720897:IBJ720903 ILF720897:ILF720903 IVB720897:IVB720903 JEX720897:JEX720903 JOT720897:JOT720903 JYP720897:JYP720903 KIL720897:KIL720903 KSH720897:KSH720903 LCD720897:LCD720903 LLZ720897:LLZ720903 LVV720897:LVV720903 MFR720897:MFR720903 MPN720897:MPN720903 MZJ720897:MZJ720903 NJF720897:NJF720903 NTB720897:NTB720903 OCX720897:OCX720903 OMT720897:OMT720903 OWP720897:OWP720903 PGL720897:PGL720903 PQH720897:PQH720903 QAD720897:QAD720903 QJZ720897:QJZ720903 QTV720897:QTV720903 RDR720897:RDR720903 RNN720897:RNN720903 RXJ720897:RXJ720903 SHF720897:SHF720903 SRB720897:SRB720903 TAX720897:TAX720903 TKT720897:TKT720903 TUP720897:TUP720903 UEL720897:UEL720903 UOH720897:UOH720903 UYD720897:UYD720903 VHZ720897:VHZ720903 VRV720897:VRV720903 WBR720897:WBR720903 WLN720897:WLN720903 WVJ720897:WVJ720903 B786444:B786450 IX786433:IX786439 ST786433:ST786439 ACP786433:ACP786439 AML786433:AML786439 AWH786433:AWH786439 BGD786433:BGD786439 BPZ786433:BPZ786439 BZV786433:BZV786439 CJR786433:CJR786439 CTN786433:CTN786439 DDJ786433:DDJ786439 DNF786433:DNF786439 DXB786433:DXB786439 EGX786433:EGX786439 EQT786433:EQT786439 FAP786433:FAP786439 FKL786433:FKL786439 FUH786433:FUH786439 GED786433:GED786439 GNZ786433:GNZ786439 GXV786433:GXV786439 HHR786433:HHR786439 HRN786433:HRN786439 IBJ786433:IBJ786439 ILF786433:ILF786439 IVB786433:IVB786439 JEX786433:JEX786439 JOT786433:JOT786439 JYP786433:JYP786439 KIL786433:KIL786439 KSH786433:KSH786439 LCD786433:LCD786439 LLZ786433:LLZ786439 LVV786433:LVV786439 MFR786433:MFR786439 MPN786433:MPN786439 MZJ786433:MZJ786439 NJF786433:NJF786439 NTB786433:NTB786439 OCX786433:OCX786439 OMT786433:OMT786439 OWP786433:OWP786439 PGL786433:PGL786439 PQH786433:PQH786439 QAD786433:QAD786439 QJZ786433:QJZ786439 QTV786433:QTV786439 RDR786433:RDR786439 RNN786433:RNN786439 RXJ786433:RXJ786439 SHF786433:SHF786439 SRB786433:SRB786439 TAX786433:TAX786439 TKT786433:TKT786439 TUP786433:TUP786439 UEL786433:UEL786439 UOH786433:UOH786439 UYD786433:UYD786439 VHZ786433:VHZ786439 VRV786433:VRV786439 WBR786433:WBR786439 WLN786433:WLN786439 WVJ786433:WVJ786439 B851980:B851986 IX851969:IX851975 ST851969:ST851975 ACP851969:ACP851975 AML851969:AML851975 AWH851969:AWH851975 BGD851969:BGD851975 BPZ851969:BPZ851975 BZV851969:BZV851975 CJR851969:CJR851975 CTN851969:CTN851975 DDJ851969:DDJ851975 DNF851969:DNF851975 DXB851969:DXB851975 EGX851969:EGX851975 EQT851969:EQT851975 FAP851969:FAP851975 FKL851969:FKL851975 FUH851969:FUH851975 GED851969:GED851975 GNZ851969:GNZ851975 GXV851969:GXV851975 HHR851969:HHR851975 HRN851969:HRN851975 IBJ851969:IBJ851975 ILF851969:ILF851975 IVB851969:IVB851975 JEX851969:JEX851975 JOT851969:JOT851975 JYP851969:JYP851975 KIL851969:KIL851975 KSH851969:KSH851975 LCD851969:LCD851975 LLZ851969:LLZ851975 LVV851969:LVV851975 MFR851969:MFR851975 MPN851969:MPN851975 MZJ851969:MZJ851975 NJF851969:NJF851975 NTB851969:NTB851975 OCX851969:OCX851975 OMT851969:OMT851975 OWP851969:OWP851975 PGL851969:PGL851975 PQH851969:PQH851975 QAD851969:QAD851975 QJZ851969:QJZ851975 QTV851969:QTV851975 RDR851969:RDR851975 RNN851969:RNN851975 RXJ851969:RXJ851975 SHF851969:SHF851975 SRB851969:SRB851975 TAX851969:TAX851975 TKT851969:TKT851975 TUP851969:TUP851975 UEL851969:UEL851975 UOH851969:UOH851975 UYD851969:UYD851975 VHZ851969:VHZ851975 VRV851969:VRV851975 WBR851969:WBR851975 WLN851969:WLN851975 WVJ851969:WVJ851975 B917516:B917522 IX917505:IX917511 ST917505:ST917511 ACP917505:ACP917511 AML917505:AML917511 AWH917505:AWH917511 BGD917505:BGD917511 BPZ917505:BPZ917511 BZV917505:BZV917511 CJR917505:CJR917511 CTN917505:CTN917511 DDJ917505:DDJ917511 DNF917505:DNF917511 DXB917505:DXB917511 EGX917505:EGX917511 EQT917505:EQT917511 FAP917505:FAP917511 FKL917505:FKL917511 FUH917505:FUH917511 GED917505:GED917511 GNZ917505:GNZ917511 GXV917505:GXV917511 HHR917505:HHR917511 HRN917505:HRN917511 IBJ917505:IBJ917511 ILF917505:ILF917511 IVB917505:IVB917511 JEX917505:JEX917511 JOT917505:JOT917511 JYP917505:JYP917511 KIL917505:KIL917511 KSH917505:KSH917511 LCD917505:LCD917511 LLZ917505:LLZ917511 LVV917505:LVV917511 MFR917505:MFR917511 MPN917505:MPN917511 MZJ917505:MZJ917511 NJF917505:NJF917511 NTB917505:NTB917511 OCX917505:OCX917511 OMT917505:OMT917511 OWP917505:OWP917511 PGL917505:PGL917511 PQH917505:PQH917511 QAD917505:QAD917511 QJZ917505:QJZ917511 QTV917505:QTV917511 RDR917505:RDR917511 RNN917505:RNN917511 RXJ917505:RXJ917511 SHF917505:SHF917511 SRB917505:SRB917511 TAX917505:TAX917511 TKT917505:TKT917511 TUP917505:TUP917511 UEL917505:UEL917511 UOH917505:UOH917511 UYD917505:UYD917511 VHZ917505:VHZ917511 VRV917505:VRV917511 WBR917505:WBR917511 WLN917505:WLN917511 WVJ917505:WVJ917511 B983052:B983058 IX983041:IX983047 ST983041:ST983047 ACP983041:ACP983047 AML983041:AML983047 AWH983041:AWH983047 BGD983041:BGD983047 BPZ983041:BPZ983047 BZV983041:BZV983047 CJR983041:CJR983047 CTN983041:CTN983047 DDJ983041:DDJ983047 DNF983041:DNF983047 DXB983041:DXB983047 EGX983041:EGX983047 EQT983041:EQT983047 FAP983041:FAP983047 FKL983041:FKL983047 FUH983041:FUH983047 GED983041:GED983047 GNZ983041:GNZ983047 GXV983041:GXV983047 HHR983041:HHR983047 HRN983041:HRN983047 IBJ983041:IBJ983047 ILF983041:ILF983047 IVB983041:IVB983047 JEX983041:JEX983047 JOT983041:JOT983047 JYP983041:JYP983047 KIL983041:KIL983047 KSH983041:KSH983047 LCD983041:LCD983047 LLZ983041:LLZ983047 LVV983041:LVV983047 MFR983041:MFR983047 MPN983041:MPN983047 MZJ983041:MZJ983047 NJF983041:NJF983047 NTB983041:NTB983047 OCX983041:OCX983047 OMT983041:OMT983047 OWP983041:OWP983047 PGL983041:PGL983047 PQH983041:PQH983047 QAD983041:QAD983047 QJZ983041:QJZ983047 QTV983041:QTV983047 RDR983041:RDR983047 RNN983041:RNN983047 RXJ983041:RXJ983047 SHF983041:SHF983047 SRB983041:SRB983047 TAX983041:TAX983047 TKT983041:TKT983047 TUP983041:TUP983047 UEL983041:UEL983047 UOH983041:UOH983047 UYD983041:UYD983047 VHZ983041:VHZ983047 VRV983041:VRV983047 WBR983041:WBR983047 WLN983041:WLN983047 WVJ983041:WVJ983047 B65520:B65540 IX65509:IX65529 ST65509:ST65529 ACP65509:ACP65529 AML65509:AML65529 AWH65509:AWH65529 BGD65509:BGD65529 BPZ65509:BPZ65529 BZV65509:BZV65529 CJR65509:CJR65529 CTN65509:CTN65529 DDJ65509:DDJ65529 DNF65509:DNF65529 DXB65509:DXB65529 EGX65509:EGX65529 EQT65509:EQT65529 FAP65509:FAP65529 FKL65509:FKL65529 FUH65509:FUH65529 GED65509:GED65529 GNZ65509:GNZ65529 GXV65509:GXV65529 HHR65509:HHR65529 HRN65509:HRN65529 IBJ65509:IBJ65529 ILF65509:ILF65529 IVB65509:IVB65529 JEX65509:JEX65529 JOT65509:JOT65529 JYP65509:JYP65529 KIL65509:KIL65529 KSH65509:KSH65529 LCD65509:LCD65529 LLZ65509:LLZ65529 LVV65509:LVV65529 MFR65509:MFR65529 MPN65509:MPN65529 MZJ65509:MZJ65529 NJF65509:NJF65529 NTB65509:NTB65529 OCX65509:OCX65529 OMT65509:OMT65529 OWP65509:OWP65529 PGL65509:PGL65529 PQH65509:PQH65529 QAD65509:QAD65529 QJZ65509:QJZ65529 QTV65509:QTV65529 RDR65509:RDR65529 RNN65509:RNN65529 RXJ65509:RXJ65529 SHF65509:SHF65529 SRB65509:SRB65529 TAX65509:TAX65529 TKT65509:TKT65529 TUP65509:TUP65529 UEL65509:UEL65529 UOH65509:UOH65529 UYD65509:UYD65529 VHZ65509:VHZ65529 VRV65509:VRV65529 WBR65509:WBR65529 WLN65509:WLN65529 WVJ65509:WVJ65529 B131056:B131076 IX131045:IX131065 ST131045:ST131065 ACP131045:ACP131065 AML131045:AML131065 AWH131045:AWH131065 BGD131045:BGD131065 BPZ131045:BPZ131065 BZV131045:BZV131065 CJR131045:CJR131065 CTN131045:CTN131065 DDJ131045:DDJ131065 DNF131045:DNF131065 DXB131045:DXB131065 EGX131045:EGX131065 EQT131045:EQT131065 FAP131045:FAP131065 FKL131045:FKL131065 FUH131045:FUH131065 GED131045:GED131065 GNZ131045:GNZ131065 GXV131045:GXV131065 HHR131045:HHR131065 HRN131045:HRN131065 IBJ131045:IBJ131065 ILF131045:ILF131065 IVB131045:IVB131065 JEX131045:JEX131065 JOT131045:JOT131065 JYP131045:JYP131065 KIL131045:KIL131065 KSH131045:KSH131065 LCD131045:LCD131065 LLZ131045:LLZ131065 LVV131045:LVV131065 MFR131045:MFR131065 MPN131045:MPN131065 MZJ131045:MZJ131065 NJF131045:NJF131065 NTB131045:NTB131065 OCX131045:OCX131065 OMT131045:OMT131065 OWP131045:OWP131065 PGL131045:PGL131065 PQH131045:PQH131065 QAD131045:QAD131065 QJZ131045:QJZ131065 QTV131045:QTV131065 RDR131045:RDR131065 RNN131045:RNN131065 RXJ131045:RXJ131065 SHF131045:SHF131065 SRB131045:SRB131065 TAX131045:TAX131065 TKT131045:TKT131065 TUP131045:TUP131065 UEL131045:UEL131065 UOH131045:UOH131065 UYD131045:UYD131065 VHZ131045:VHZ131065 VRV131045:VRV131065 WBR131045:WBR131065 WLN131045:WLN131065 WVJ131045:WVJ131065 B196592:B196612 IX196581:IX196601 ST196581:ST196601 ACP196581:ACP196601 AML196581:AML196601 AWH196581:AWH196601 BGD196581:BGD196601 BPZ196581:BPZ196601 BZV196581:BZV196601 CJR196581:CJR196601 CTN196581:CTN196601 DDJ196581:DDJ196601 DNF196581:DNF196601 DXB196581:DXB196601 EGX196581:EGX196601 EQT196581:EQT196601 FAP196581:FAP196601 FKL196581:FKL196601 FUH196581:FUH196601 GED196581:GED196601 GNZ196581:GNZ196601 GXV196581:GXV196601 HHR196581:HHR196601 HRN196581:HRN196601 IBJ196581:IBJ196601 ILF196581:ILF196601 IVB196581:IVB196601 JEX196581:JEX196601 JOT196581:JOT196601 JYP196581:JYP196601 KIL196581:KIL196601 KSH196581:KSH196601 LCD196581:LCD196601 LLZ196581:LLZ196601 LVV196581:LVV196601 MFR196581:MFR196601 MPN196581:MPN196601 MZJ196581:MZJ196601 NJF196581:NJF196601 NTB196581:NTB196601 OCX196581:OCX196601 OMT196581:OMT196601 OWP196581:OWP196601 PGL196581:PGL196601 PQH196581:PQH196601 QAD196581:QAD196601 QJZ196581:QJZ196601 QTV196581:QTV196601 RDR196581:RDR196601 RNN196581:RNN196601 RXJ196581:RXJ196601 SHF196581:SHF196601 SRB196581:SRB196601 TAX196581:TAX196601 TKT196581:TKT196601 TUP196581:TUP196601 UEL196581:UEL196601 UOH196581:UOH196601 UYD196581:UYD196601 VHZ196581:VHZ196601 VRV196581:VRV196601 WBR196581:WBR196601 WLN196581:WLN196601 WVJ196581:WVJ196601 B262128:B262148 IX262117:IX262137 ST262117:ST262137 ACP262117:ACP262137 AML262117:AML262137 AWH262117:AWH262137 BGD262117:BGD262137 BPZ262117:BPZ262137 BZV262117:BZV262137 CJR262117:CJR262137 CTN262117:CTN262137 DDJ262117:DDJ262137 DNF262117:DNF262137 DXB262117:DXB262137 EGX262117:EGX262137 EQT262117:EQT262137 FAP262117:FAP262137 FKL262117:FKL262137 FUH262117:FUH262137 GED262117:GED262137 GNZ262117:GNZ262137 GXV262117:GXV262137 HHR262117:HHR262137 HRN262117:HRN262137 IBJ262117:IBJ262137 ILF262117:ILF262137 IVB262117:IVB262137 JEX262117:JEX262137 JOT262117:JOT262137 JYP262117:JYP262137 KIL262117:KIL262137 KSH262117:KSH262137 LCD262117:LCD262137 LLZ262117:LLZ262137 LVV262117:LVV262137 MFR262117:MFR262137 MPN262117:MPN262137 MZJ262117:MZJ262137 NJF262117:NJF262137 NTB262117:NTB262137 OCX262117:OCX262137 OMT262117:OMT262137 OWP262117:OWP262137 PGL262117:PGL262137 PQH262117:PQH262137 QAD262117:QAD262137 QJZ262117:QJZ262137 QTV262117:QTV262137 RDR262117:RDR262137 RNN262117:RNN262137 RXJ262117:RXJ262137 SHF262117:SHF262137 SRB262117:SRB262137 TAX262117:TAX262137 TKT262117:TKT262137 TUP262117:TUP262137 UEL262117:UEL262137 UOH262117:UOH262137 UYD262117:UYD262137 VHZ262117:VHZ262137 VRV262117:VRV262137 WBR262117:WBR262137 WLN262117:WLN262137 WVJ262117:WVJ262137 B327664:B327684 IX327653:IX327673 ST327653:ST327673 ACP327653:ACP327673 AML327653:AML327673 AWH327653:AWH327673 BGD327653:BGD327673 BPZ327653:BPZ327673 BZV327653:BZV327673 CJR327653:CJR327673 CTN327653:CTN327673 DDJ327653:DDJ327673 DNF327653:DNF327673 DXB327653:DXB327673 EGX327653:EGX327673 EQT327653:EQT327673 FAP327653:FAP327673 FKL327653:FKL327673 FUH327653:FUH327673 GED327653:GED327673 GNZ327653:GNZ327673 GXV327653:GXV327673 HHR327653:HHR327673 HRN327653:HRN327673 IBJ327653:IBJ327673 ILF327653:ILF327673 IVB327653:IVB327673 JEX327653:JEX327673 JOT327653:JOT327673 JYP327653:JYP327673 KIL327653:KIL327673 KSH327653:KSH327673 LCD327653:LCD327673 LLZ327653:LLZ327673 LVV327653:LVV327673 MFR327653:MFR327673 MPN327653:MPN327673 MZJ327653:MZJ327673 NJF327653:NJF327673 NTB327653:NTB327673 OCX327653:OCX327673 OMT327653:OMT327673 OWP327653:OWP327673 PGL327653:PGL327673 PQH327653:PQH327673 QAD327653:QAD327673 QJZ327653:QJZ327673 QTV327653:QTV327673 RDR327653:RDR327673 RNN327653:RNN327673 RXJ327653:RXJ327673 SHF327653:SHF327673 SRB327653:SRB327673 TAX327653:TAX327673 TKT327653:TKT327673 TUP327653:TUP327673 UEL327653:UEL327673 UOH327653:UOH327673 UYD327653:UYD327673 VHZ327653:VHZ327673 VRV327653:VRV327673 WBR327653:WBR327673 WLN327653:WLN327673 WVJ327653:WVJ327673 B393200:B393220 IX393189:IX393209 ST393189:ST393209 ACP393189:ACP393209 AML393189:AML393209 AWH393189:AWH393209 BGD393189:BGD393209 BPZ393189:BPZ393209 BZV393189:BZV393209 CJR393189:CJR393209 CTN393189:CTN393209 DDJ393189:DDJ393209 DNF393189:DNF393209 DXB393189:DXB393209 EGX393189:EGX393209 EQT393189:EQT393209 FAP393189:FAP393209 FKL393189:FKL393209 FUH393189:FUH393209 GED393189:GED393209 GNZ393189:GNZ393209 GXV393189:GXV393209 HHR393189:HHR393209 HRN393189:HRN393209 IBJ393189:IBJ393209 ILF393189:ILF393209 IVB393189:IVB393209 JEX393189:JEX393209 JOT393189:JOT393209 JYP393189:JYP393209 KIL393189:KIL393209 KSH393189:KSH393209 LCD393189:LCD393209 LLZ393189:LLZ393209 LVV393189:LVV393209 MFR393189:MFR393209 MPN393189:MPN393209 MZJ393189:MZJ393209 NJF393189:NJF393209 NTB393189:NTB393209 OCX393189:OCX393209 OMT393189:OMT393209 OWP393189:OWP393209 PGL393189:PGL393209 PQH393189:PQH393209 QAD393189:QAD393209 QJZ393189:QJZ393209 QTV393189:QTV393209 RDR393189:RDR393209 RNN393189:RNN393209 RXJ393189:RXJ393209 SHF393189:SHF393209 SRB393189:SRB393209 TAX393189:TAX393209 TKT393189:TKT393209 TUP393189:TUP393209 UEL393189:UEL393209 UOH393189:UOH393209 UYD393189:UYD393209 VHZ393189:VHZ393209 VRV393189:VRV393209 WBR393189:WBR393209 WLN393189:WLN393209 WVJ393189:WVJ393209 B458736:B458756 IX458725:IX458745 ST458725:ST458745 ACP458725:ACP458745 AML458725:AML458745 AWH458725:AWH458745 BGD458725:BGD458745 BPZ458725:BPZ458745 BZV458725:BZV458745 CJR458725:CJR458745 CTN458725:CTN458745 DDJ458725:DDJ458745 DNF458725:DNF458745 DXB458725:DXB458745 EGX458725:EGX458745 EQT458725:EQT458745 FAP458725:FAP458745 FKL458725:FKL458745 FUH458725:FUH458745 GED458725:GED458745 GNZ458725:GNZ458745 GXV458725:GXV458745 HHR458725:HHR458745 HRN458725:HRN458745 IBJ458725:IBJ458745 ILF458725:ILF458745 IVB458725:IVB458745 JEX458725:JEX458745 JOT458725:JOT458745 JYP458725:JYP458745 KIL458725:KIL458745 KSH458725:KSH458745 LCD458725:LCD458745 LLZ458725:LLZ458745 LVV458725:LVV458745 MFR458725:MFR458745 MPN458725:MPN458745 MZJ458725:MZJ458745 NJF458725:NJF458745 NTB458725:NTB458745 OCX458725:OCX458745 OMT458725:OMT458745 OWP458725:OWP458745 PGL458725:PGL458745 PQH458725:PQH458745 QAD458725:QAD458745 QJZ458725:QJZ458745 QTV458725:QTV458745 RDR458725:RDR458745 RNN458725:RNN458745 RXJ458725:RXJ458745 SHF458725:SHF458745 SRB458725:SRB458745 TAX458725:TAX458745 TKT458725:TKT458745 TUP458725:TUP458745 UEL458725:UEL458745 UOH458725:UOH458745 UYD458725:UYD458745 VHZ458725:VHZ458745 VRV458725:VRV458745 WBR458725:WBR458745 WLN458725:WLN458745 WVJ458725:WVJ458745 B524272:B524292 IX524261:IX524281 ST524261:ST524281 ACP524261:ACP524281 AML524261:AML524281 AWH524261:AWH524281 BGD524261:BGD524281 BPZ524261:BPZ524281 BZV524261:BZV524281 CJR524261:CJR524281 CTN524261:CTN524281 DDJ524261:DDJ524281 DNF524261:DNF524281 DXB524261:DXB524281 EGX524261:EGX524281 EQT524261:EQT524281 FAP524261:FAP524281 FKL524261:FKL524281 FUH524261:FUH524281 GED524261:GED524281 GNZ524261:GNZ524281 GXV524261:GXV524281 HHR524261:HHR524281 HRN524261:HRN524281 IBJ524261:IBJ524281 ILF524261:ILF524281 IVB524261:IVB524281 JEX524261:JEX524281 JOT524261:JOT524281 JYP524261:JYP524281 KIL524261:KIL524281 KSH524261:KSH524281 LCD524261:LCD524281 LLZ524261:LLZ524281 LVV524261:LVV524281 MFR524261:MFR524281 MPN524261:MPN524281 MZJ524261:MZJ524281 NJF524261:NJF524281 NTB524261:NTB524281 OCX524261:OCX524281 OMT524261:OMT524281 OWP524261:OWP524281 PGL524261:PGL524281 PQH524261:PQH524281 QAD524261:QAD524281 QJZ524261:QJZ524281 QTV524261:QTV524281 RDR524261:RDR524281 RNN524261:RNN524281 RXJ524261:RXJ524281 SHF524261:SHF524281 SRB524261:SRB524281 TAX524261:TAX524281 TKT524261:TKT524281 TUP524261:TUP524281 UEL524261:UEL524281 UOH524261:UOH524281 UYD524261:UYD524281 VHZ524261:VHZ524281 VRV524261:VRV524281 WBR524261:WBR524281 WLN524261:WLN524281 WVJ524261:WVJ524281 B589808:B589828 IX589797:IX589817 ST589797:ST589817 ACP589797:ACP589817 AML589797:AML589817 AWH589797:AWH589817 BGD589797:BGD589817 BPZ589797:BPZ589817 BZV589797:BZV589817 CJR589797:CJR589817 CTN589797:CTN589817 DDJ589797:DDJ589817 DNF589797:DNF589817 DXB589797:DXB589817 EGX589797:EGX589817 EQT589797:EQT589817 FAP589797:FAP589817 FKL589797:FKL589817 FUH589797:FUH589817 GED589797:GED589817 GNZ589797:GNZ589817 GXV589797:GXV589817 HHR589797:HHR589817 HRN589797:HRN589817 IBJ589797:IBJ589817 ILF589797:ILF589817 IVB589797:IVB589817 JEX589797:JEX589817 JOT589797:JOT589817 JYP589797:JYP589817 KIL589797:KIL589817 KSH589797:KSH589817 LCD589797:LCD589817 LLZ589797:LLZ589817 LVV589797:LVV589817 MFR589797:MFR589817 MPN589797:MPN589817 MZJ589797:MZJ589817 NJF589797:NJF589817 NTB589797:NTB589817 OCX589797:OCX589817 OMT589797:OMT589817 OWP589797:OWP589817 PGL589797:PGL589817 PQH589797:PQH589817 QAD589797:QAD589817 QJZ589797:QJZ589817 QTV589797:QTV589817 RDR589797:RDR589817 RNN589797:RNN589817 RXJ589797:RXJ589817 SHF589797:SHF589817 SRB589797:SRB589817 TAX589797:TAX589817 TKT589797:TKT589817 TUP589797:TUP589817 UEL589797:UEL589817 UOH589797:UOH589817 UYD589797:UYD589817 VHZ589797:VHZ589817 VRV589797:VRV589817 WBR589797:WBR589817 WLN589797:WLN589817 WVJ589797:WVJ589817 B655344:B655364 IX655333:IX655353 ST655333:ST655353 ACP655333:ACP655353 AML655333:AML655353 AWH655333:AWH655353 BGD655333:BGD655353 BPZ655333:BPZ655353 BZV655333:BZV655353 CJR655333:CJR655353 CTN655333:CTN655353 DDJ655333:DDJ655353 DNF655333:DNF655353 DXB655333:DXB655353 EGX655333:EGX655353 EQT655333:EQT655353 FAP655333:FAP655353 FKL655333:FKL655353 FUH655333:FUH655353 GED655333:GED655353 GNZ655333:GNZ655353 GXV655333:GXV655353 HHR655333:HHR655353 HRN655333:HRN655353 IBJ655333:IBJ655353 ILF655333:ILF655353 IVB655333:IVB655353 JEX655333:JEX655353 JOT655333:JOT655353 JYP655333:JYP655353 KIL655333:KIL655353 KSH655333:KSH655353 LCD655333:LCD655353 LLZ655333:LLZ655353 LVV655333:LVV655353 MFR655333:MFR655353 MPN655333:MPN655353 MZJ655333:MZJ655353 NJF655333:NJF655353 NTB655333:NTB655353 OCX655333:OCX655353 OMT655333:OMT655353 OWP655333:OWP655353 PGL655333:PGL655353 PQH655333:PQH655353 QAD655333:QAD655353 QJZ655333:QJZ655353 QTV655333:QTV655353 RDR655333:RDR655353 RNN655333:RNN655353 RXJ655333:RXJ655353 SHF655333:SHF655353 SRB655333:SRB655353 TAX655333:TAX655353 TKT655333:TKT655353 TUP655333:TUP655353 UEL655333:UEL655353 UOH655333:UOH655353 UYD655333:UYD655353 VHZ655333:VHZ655353 VRV655333:VRV655353 WBR655333:WBR655353 WLN655333:WLN655353 WVJ655333:WVJ655353 B720880:B720900 IX720869:IX720889 ST720869:ST720889 ACP720869:ACP720889 AML720869:AML720889 AWH720869:AWH720889 BGD720869:BGD720889 BPZ720869:BPZ720889 BZV720869:BZV720889 CJR720869:CJR720889 CTN720869:CTN720889 DDJ720869:DDJ720889 DNF720869:DNF720889 DXB720869:DXB720889 EGX720869:EGX720889 EQT720869:EQT720889 FAP720869:FAP720889 FKL720869:FKL720889 FUH720869:FUH720889 GED720869:GED720889 GNZ720869:GNZ720889 GXV720869:GXV720889 HHR720869:HHR720889 HRN720869:HRN720889 IBJ720869:IBJ720889 ILF720869:ILF720889 IVB720869:IVB720889 JEX720869:JEX720889 JOT720869:JOT720889 JYP720869:JYP720889 KIL720869:KIL720889 KSH720869:KSH720889 LCD720869:LCD720889 LLZ720869:LLZ720889 LVV720869:LVV720889 MFR720869:MFR720889 MPN720869:MPN720889 MZJ720869:MZJ720889 NJF720869:NJF720889 NTB720869:NTB720889 OCX720869:OCX720889 OMT720869:OMT720889 OWP720869:OWP720889 PGL720869:PGL720889 PQH720869:PQH720889 QAD720869:QAD720889 QJZ720869:QJZ720889 QTV720869:QTV720889 RDR720869:RDR720889 RNN720869:RNN720889 RXJ720869:RXJ720889 SHF720869:SHF720889 SRB720869:SRB720889 TAX720869:TAX720889 TKT720869:TKT720889 TUP720869:TUP720889 UEL720869:UEL720889 UOH720869:UOH720889 UYD720869:UYD720889 VHZ720869:VHZ720889 VRV720869:VRV720889 WBR720869:WBR720889 WLN720869:WLN720889 WVJ720869:WVJ720889 B786416:B786436 IX786405:IX786425 ST786405:ST786425 ACP786405:ACP786425 AML786405:AML786425 AWH786405:AWH786425 BGD786405:BGD786425 BPZ786405:BPZ786425 BZV786405:BZV786425 CJR786405:CJR786425 CTN786405:CTN786425 DDJ786405:DDJ786425 DNF786405:DNF786425 DXB786405:DXB786425 EGX786405:EGX786425 EQT786405:EQT786425 FAP786405:FAP786425 FKL786405:FKL786425 FUH786405:FUH786425 GED786405:GED786425 GNZ786405:GNZ786425 GXV786405:GXV786425 HHR786405:HHR786425 HRN786405:HRN786425 IBJ786405:IBJ786425 ILF786405:ILF786425 IVB786405:IVB786425 JEX786405:JEX786425 JOT786405:JOT786425 JYP786405:JYP786425 KIL786405:KIL786425 KSH786405:KSH786425 LCD786405:LCD786425 LLZ786405:LLZ786425 LVV786405:LVV786425 MFR786405:MFR786425 MPN786405:MPN786425 MZJ786405:MZJ786425 NJF786405:NJF786425 NTB786405:NTB786425 OCX786405:OCX786425 OMT786405:OMT786425 OWP786405:OWP786425 PGL786405:PGL786425 PQH786405:PQH786425 QAD786405:QAD786425 QJZ786405:QJZ786425 QTV786405:QTV786425 RDR786405:RDR786425 RNN786405:RNN786425 RXJ786405:RXJ786425 SHF786405:SHF786425 SRB786405:SRB786425 TAX786405:TAX786425 TKT786405:TKT786425 TUP786405:TUP786425 UEL786405:UEL786425 UOH786405:UOH786425 UYD786405:UYD786425 VHZ786405:VHZ786425 VRV786405:VRV786425 WBR786405:WBR786425 WLN786405:WLN786425 WVJ786405:WVJ786425 B851952:B851972 IX851941:IX851961 ST851941:ST851961 ACP851941:ACP851961 AML851941:AML851961 AWH851941:AWH851961 BGD851941:BGD851961 BPZ851941:BPZ851961 BZV851941:BZV851961 CJR851941:CJR851961 CTN851941:CTN851961 DDJ851941:DDJ851961 DNF851941:DNF851961 DXB851941:DXB851961 EGX851941:EGX851961 EQT851941:EQT851961 FAP851941:FAP851961 FKL851941:FKL851961 FUH851941:FUH851961 GED851941:GED851961 GNZ851941:GNZ851961 GXV851941:GXV851961 HHR851941:HHR851961 HRN851941:HRN851961 IBJ851941:IBJ851961 ILF851941:ILF851961 IVB851941:IVB851961 JEX851941:JEX851961 JOT851941:JOT851961 JYP851941:JYP851961 KIL851941:KIL851961 KSH851941:KSH851961 LCD851941:LCD851961 LLZ851941:LLZ851961 LVV851941:LVV851961 MFR851941:MFR851961 MPN851941:MPN851961 MZJ851941:MZJ851961 NJF851941:NJF851961 NTB851941:NTB851961 OCX851941:OCX851961 OMT851941:OMT851961 OWP851941:OWP851961 PGL851941:PGL851961 PQH851941:PQH851961 QAD851941:QAD851961 QJZ851941:QJZ851961 QTV851941:QTV851961 RDR851941:RDR851961 RNN851941:RNN851961 RXJ851941:RXJ851961 SHF851941:SHF851961 SRB851941:SRB851961 TAX851941:TAX851961 TKT851941:TKT851961 TUP851941:TUP851961 UEL851941:UEL851961 UOH851941:UOH851961 UYD851941:UYD851961 VHZ851941:VHZ851961 VRV851941:VRV851961 WBR851941:WBR851961 WLN851941:WLN851961 WVJ851941:WVJ851961 B917488:B917508 IX917477:IX917497 ST917477:ST917497 ACP917477:ACP917497 AML917477:AML917497 AWH917477:AWH917497 BGD917477:BGD917497 BPZ917477:BPZ917497 BZV917477:BZV917497 CJR917477:CJR917497 CTN917477:CTN917497 DDJ917477:DDJ917497 DNF917477:DNF917497 DXB917477:DXB917497 EGX917477:EGX917497 EQT917477:EQT917497 FAP917477:FAP917497 FKL917477:FKL917497 FUH917477:FUH917497 GED917477:GED917497 GNZ917477:GNZ917497 GXV917477:GXV917497 HHR917477:HHR917497 HRN917477:HRN917497 IBJ917477:IBJ917497 ILF917477:ILF917497 IVB917477:IVB917497 JEX917477:JEX917497 JOT917477:JOT917497 JYP917477:JYP917497 KIL917477:KIL917497 KSH917477:KSH917497 LCD917477:LCD917497 LLZ917477:LLZ917497 LVV917477:LVV917497 MFR917477:MFR917497 MPN917477:MPN917497 MZJ917477:MZJ917497 NJF917477:NJF917497 NTB917477:NTB917497 OCX917477:OCX917497 OMT917477:OMT917497 OWP917477:OWP917497 PGL917477:PGL917497 PQH917477:PQH917497 QAD917477:QAD917497 QJZ917477:QJZ917497 QTV917477:QTV917497 RDR917477:RDR917497 RNN917477:RNN917497 RXJ917477:RXJ917497 SHF917477:SHF917497 SRB917477:SRB917497 TAX917477:TAX917497 TKT917477:TKT917497 TUP917477:TUP917497 UEL917477:UEL917497 UOH917477:UOH917497 UYD917477:UYD917497 VHZ917477:VHZ917497 VRV917477:VRV917497 WBR917477:WBR917497 WLN917477:WLN917497 WVJ917477:WVJ917497 B983024:B983044 IX983013:IX983033 ST983013:ST983033 ACP983013:ACP983033 AML983013:AML983033 AWH983013:AWH983033 BGD983013:BGD983033 BPZ983013:BPZ983033 BZV983013:BZV983033 CJR983013:CJR983033 CTN983013:CTN983033 DDJ983013:DDJ983033 DNF983013:DNF983033 DXB983013:DXB983033 EGX983013:EGX983033 EQT983013:EQT983033 FAP983013:FAP983033 FKL983013:FKL983033 FUH983013:FUH983033 GED983013:GED983033 GNZ983013:GNZ983033 GXV983013:GXV983033 HHR983013:HHR983033 HRN983013:HRN983033 IBJ983013:IBJ983033 ILF983013:ILF983033 IVB983013:IVB983033 JEX983013:JEX983033 JOT983013:JOT983033 JYP983013:JYP983033 KIL983013:KIL983033 KSH983013:KSH983033 LCD983013:LCD983033 LLZ983013:LLZ983033 LVV983013:LVV983033 MFR983013:MFR983033 MPN983013:MPN983033 MZJ983013:MZJ983033 NJF983013:NJF983033 NTB983013:NTB983033 OCX983013:OCX983033 OMT983013:OMT983033 OWP983013:OWP983033 PGL983013:PGL983033 PQH983013:PQH983033 QAD983013:QAD983033 QJZ983013:QJZ983033 QTV983013:QTV983033 RDR983013:RDR983033 RNN983013:RNN983033 RXJ983013:RXJ983033 SHF983013:SHF983033 SRB983013:SRB983033 TAX983013:TAX983033 TKT983013:TKT983033 TUP983013:TUP983033 UEL983013:UEL983033 UOH983013:UOH983033 UYD983013:UYD983033 VHZ983013:VHZ983033 VRV983013:VRV983033 WBR983013:WBR983033 WLN983013:WLN983033 WVJ983013:WVJ983033 WVJ22:WVJ24 WLN22:WLN24 WBR22:WBR24 VRV22:VRV24 VHZ22:VHZ24 UYD22:UYD24 UOH22:UOH24 UEL22:UEL24 TUP22:TUP24 TKT22:TKT24 TAX22:TAX24 SRB22:SRB24 SHF22:SHF24 RXJ22:RXJ24 RNN22:RNN24 RDR22:RDR24 QTV22:QTV24 QJZ22:QJZ24 QAD22:QAD24 PQH22:PQH24 PGL22:PGL24 OWP22:OWP24 OMT22:OMT24 OCX22:OCX24 NTB22:NTB24 NJF22:NJF24 MZJ22:MZJ24 MPN22:MPN24 MFR22:MFR24 LVV22:LVV24 LLZ22:LLZ24 LCD22:LCD24 KSH22:KSH24 KIL22:KIL24 JYP22:JYP24 JOT22:JOT24 JEX22:JEX24 IVB22:IVB24 ILF22:ILF24 IBJ22:IBJ24 HRN22:HRN24 HHR22:HHR24 GXV22:GXV24 GNZ22:GNZ24 GED22:GED24 FUH22:FUH24 FKL22:FKL24 FAP22:FAP24 EQT22:EQT24 EGX22:EGX24 DXB22:DXB24 DNF22:DNF24 DDJ22:DDJ24 CTN22:CTN24 CJR22:CJR24 BZV22:BZV24 BPZ22:BPZ24 BGD22:BGD24 AWH22:AWH24 AML22:AML24 ACP22:ACP24 ST22:ST24 IX22:IX24 IX10:IX17 WVJ10:WVJ17 WLN10:WLN17 WBR10:WBR17 VRV10:VRV17 VHZ10:VHZ17 UYD10:UYD17 UOH10:UOH17 UEL10:UEL17 TUP10:TUP17 TKT10:TKT17 TAX10:TAX17 SRB10:SRB17 SHF10:SHF17 RXJ10:RXJ17 RNN10:RNN17 RDR10:RDR17 QTV10:QTV17 QJZ10:QJZ17 QAD10:QAD17 PQH10:PQH17 PGL10:PGL17 OWP10:OWP17 OMT10:OMT17 OCX10:OCX17 NTB10:NTB17 NJF10:NJF17 MZJ10:MZJ17 MPN10:MPN17 MFR10:MFR17 LVV10:LVV17 LLZ10:LLZ17 LCD10:LCD17 KSH10:KSH17 KIL10:KIL17 JYP10:JYP17 JOT10:JOT17 JEX10:JEX17 IVB10:IVB17 ILF10:ILF17 IBJ10:IBJ17 HRN10:HRN17 HHR10:HHR17 GXV10:GXV17 GNZ10:GNZ17 GED10:GED17 FUH10:FUH17 FKL10:FKL17 FAP10:FAP17 EQT10:EQT17 EGX10:EGX17 DXB10:DXB17 DNF10:DNF17 DDJ10:DDJ17 CTN10:CTN17 CJR10:CJR17 BZV10:BZV17 BPZ10:BPZ17 BGD10:BGD17 AWH10:AWH17 AML10:AML17 ACP10:ACP17 ST10:ST17" xr:uid="{8C7787AD-97B8-4AC7-B7DE-B9BAA4398EA9}">
      <formula1>"コーディネーター料,賃金,共済費,報償費,旅費,使用料及び借料,役務費,委託費,請負費,需用費"</formula1>
    </dataValidation>
    <dataValidation type="list" allowBlank="1" showInputMessage="1" showErrorMessage="1" sqref="B65576:B65582 IX65565:IX65571 ST65565:ST65571 ACP65565:ACP65571 AML65565:AML65571 AWH65565:AWH65571 BGD65565:BGD65571 BPZ65565:BPZ65571 BZV65565:BZV65571 CJR65565:CJR65571 CTN65565:CTN65571 DDJ65565:DDJ65571 DNF65565:DNF65571 DXB65565:DXB65571 EGX65565:EGX65571 EQT65565:EQT65571 FAP65565:FAP65571 FKL65565:FKL65571 FUH65565:FUH65571 GED65565:GED65571 GNZ65565:GNZ65571 GXV65565:GXV65571 HHR65565:HHR65571 HRN65565:HRN65571 IBJ65565:IBJ65571 ILF65565:ILF65571 IVB65565:IVB65571 JEX65565:JEX65571 JOT65565:JOT65571 JYP65565:JYP65571 KIL65565:KIL65571 KSH65565:KSH65571 LCD65565:LCD65571 LLZ65565:LLZ65571 LVV65565:LVV65571 MFR65565:MFR65571 MPN65565:MPN65571 MZJ65565:MZJ65571 NJF65565:NJF65571 NTB65565:NTB65571 OCX65565:OCX65571 OMT65565:OMT65571 OWP65565:OWP65571 PGL65565:PGL65571 PQH65565:PQH65571 QAD65565:QAD65571 QJZ65565:QJZ65571 QTV65565:QTV65571 RDR65565:RDR65571 RNN65565:RNN65571 RXJ65565:RXJ65571 SHF65565:SHF65571 SRB65565:SRB65571 TAX65565:TAX65571 TKT65565:TKT65571 TUP65565:TUP65571 UEL65565:UEL65571 UOH65565:UOH65571 UYD65565:UYD65571 VHZ65565:VHZ65571 VRV65565:VRV65571 WBR65565:WBR65571 WLN65565:WLN65571 WVJ65565:WVJ65571 B131112:B131118 IX131101:IX131107 ST131101:ST131107 ACP131101:ACP131107 AML131101:AML131107 AWH131101:AWH131107 BGD131101:BGD131107 BPZ131101:BPZ131107 BZV131101:BZV131107 CJR131101:CJR131107 CTN131101:CTN131107 DDJ131101:DDJ131107 DNF131101:DNF131107 DXB131101:DXB131107 EGX131101:EGX131107 EQT131101:EQT131107 FAP131101:FAP131107 FKL131101:FKL131107 FUH131101:FUH131107 GED131101:GED131107 GNZ131101:GNZ131107 GXV131101:GXV131107 HHR131101:HHR131107 HRN131101:HRN131107 IBJ131101:IBJ131107 ILF131101:ILF131107 IVB131101:IVB131107 JEX131101:JEX131107 JOT131101:JOT131107 JYP131101:JYP131107 KIL131101:KIL131107 KSH131101:KSH131107 LCD131101:LCD131107 LLZ131101:LLZ131107 LVV131101:LVV131107 MFR131101:MFR131107 MPN131101:MPN131107 MZJ131101:MZJ131107 NJF131101:NJF131107 NTB131101:NTB131107 OCX131101:OCX131107 OMT131101:OMT131107 OWP131101:OWP131107 PGL131101:PGL131107 PQH131101:PQH131107 QAD131101:QAD131107 QJZ131101:QJZ131107 QTV131101:QTV131107 RDR131101:RDR131107 RNN131101:RNN131107 RXJ131101:RXJ131107 SHF131101:SHF131107 SRB131101:SRB131107 TAX131101:TAX131107 TKT131101:TKT131107 TUP131101:TUP131107 UEL131101:UEL131107 UOH131101:UOH131107 UYD131101:UYD131107 VHZ131101:VHZ131107 VRV131101:VRV131107 WBR131101:WBR131107 WLN131101:WLN131107 WVJ131101:WVJ131107 B196648:B196654 IX196637:IX196643 ST196637:ST196643 ACP196637:ACP196643 AML196637:AML196643 AWH196637:AWH196643 BGD196637:BGD196643 BPZ196637:BPZ196643 BZV196637:BZV196643 CJR196637:CJR196643 CTN196637:CTN196643 DDJ196637:DDJ196643 DNF196637:DNF196643 DXB196637:DXB196643 EGX196637:EGX196643 EQT196637:EQT196643 FAP196637:FAP196643 FKL196637:FKL196643 FUH196637:FUH196643 GED196637:GED196643 GNZ196637:GNZ196643 GXV196637:GXV196643 HHR196637:HHR196643 HRN196637:HRN196643 IBJ196637:IBJ196643 ILF196637:ILF196643 IVB196637:IVB196643 JEX196637:JEX196643 JOT196637:JOT196643 JYP196637:JYP196643 KIL196637:KIL196643 KSH196637:KSH196643 LCD196637:LCD196643 LLZ196637:LLZ196643 LVV196637:LVV196643 MFR196637:MFR196643 MPN196637:MPN196643 MZJ196637:MZJ196643 NJF196637:NJF196643 NTB196637:NTB196643 OCX196637:OCX196643 OMT196637:OMT196643 OWP196637:OWP196643 PGL196637:PGL196643 PQH196637:PQH196643 QAD196637:QAD196643 QJZ196637:QJZ196643 QTV196637:QTV196643 RDR196637:RDR196643 RNN196637:RNN196643 RXJ196637:RXJ196643 SHF196637:SHF196643 SRB196637:SRB196643 TAX196637:TAX196643 TKT196637:TKT196643 TUP196637:TUP196643 UEL196637:UEL196643 UOH196637:UOH196643 UYD196637:UYD196643 VHZ196637:VHZ196643 VRV196637:VRV196643 WBR196637:WBR196643 WLN196637:WLN196643 WVJ196637:WVJ196643 B262184:B262190 IX262173:IX262179 ST262173:ST262179 ACP262173:ACP262179 AML262173:AML262179 AWH262173:AWH262179 BGD262173:BGD262179 BPZ262173:BPZ262179 BZV262173:BZV262179 CJR262173:CJR262179 CTN262173:CTN262179 DDJ262173:DDJ262179 DNF262173:DNF262179 DXB262173:DXB262179 EGX262173:EGX262179 EQT262173:EQT262179 FAP262173:FAP262179 FKL262173:FKL262179 FUH262173:FUH262179 GED262173:GED262179 GNZ262173:GNZ262179 GXV262173:GXV262179 HHR262173:HHR262179 HRN262173:HRN262179 IBJ262173:IBJ262179 ILF262173:ILF262179 IVB262173:IVB262179 JEX262173:JEX262179 JOT262173:JOT262179 JYP262173:JYP262179 KIL262173:KIL262179 KSH262173:KSH262179 LCD262173:LCD262179 LLZ262173:LLZ262179 LVV262173:LVV262179 MFR262173:MFR262179 MPN262173:MPN262179 MZJ262173:MZJ262179 NJF262173:NJF262179 NTB262173:NTB262179 OCX262173:OCX262179 OMT262173:OMT262179 OWP262173:OWP262179 PGL262173:PGL262179 PQH262173:PQH262179 QAD262173:QAD262179 QJZ262173:QJZ262179 QTV262173:QTV262179 RDR262173:RDR262179 RNN262173:RNN262179 RXJ262173:RXJ262179 SHF262173:SHF262179 SRB262173:SRB262179 TAX262173:TAX262179 TKT262173:TKT262179 TUP262173:TUP262179 UEL262173:UEL262179 UOH262173:UOH262179 UYD262173:UYD262179 VHZ262173:VHZ262179 VRV262173:VRV262179 WBR262173:WBR262179 WLN262173:WLN262179 WVJ262173:WVJ262179 B327720:B327726 IX327709:IX327715 ST327709:ST327715 ACP327709:ACP327715 AML327709:AML327715 AWH327709:AWH327715 BGD327709:BGD327715 BPZ327709:BPZ327715 BZV327709:BZV327715 CJR327709:CJR327715 CTN327709:CTN327715 DDJ327709:DDJ327715 DNF327709:DNF327715 DXB327709:DXB327715 EGX327709:EGX327715 EQT327709:EQT327715 FAP327709:FAP327715 FKL327709:FKL327715 FUH327709:FUH327715 GED327709:GED327715 GNZ327709:GNZ327715 GXV327709:GXV327715 HHR327709:HHR327715 HRN327709:HRN327715 IBJ327709:IBJ327715 ILF327709:ILF327715 IVB327709:IVB327715 JEX327709:JEX327715 JOT327709:JOT327715 JYP327709:JYP327715 KIL327709:KIL327715 KSH327709:KSH327715 LCD327709:LCD327715 LLZ327709:LLZ327715 LVV327709:LVV327715 MFR327709:MFR327715 MPN327709:MPN327715 MZJ327709:MZJ327715 NJF327709:NJF327715 NTB327709:NTB327715 OCX327709:OCX327715 OMT327709:OMT327715 OWP327709:OWP327715 PGL327709:PGL327715 PQH327709:PQH327715 QAD327709:QAD327715 QJZ327709:QJZ327715 QTV327709:QTV327715 RDR327709:RDR327715 RNN327709:RNN327715 RXJ327709:RXJ327715 SHF327709:SHF327715 SRB327709:SRB327715 TAX327709:TAX327715 TKT327709:TKT327715 TUP327709:TUP327715 UEL327709:UEL327715 UOH327709:UOH327715 UYD327709:UYD327715 VHZ327709:VHZ327715 VRV327709:VRV327715 WBR327709:WBR327715 WLN327709:WLN327715 WVJ327709:WVJ327715 B393256:B393262 IX393245:IX393251 ST393245:ST393251 ACP393245:ACP393251 AML393245:AML393251 AWH393245:AWH393251 BGD393245:BGD393251 BPZ393245:BPZ393251 BZV393245:BZV393251 CJR393245:CJR393251 CTN393245:CTN393251 DDJ393245:DDJ393251 DNF393245:DNF393251 DXB393245:DXB393251 EGX393245:EGX393251 EQT393245:EQT393251 FAP393245:FAP393251 FKL393245:FKL393251 FUH393245:FUH393251 GED393245:GED393251 GNZ393245:GNZ393251 GXV393245:GXV393251 HHR393245:HHR393251 HRN393245:HRN393251 IBJ393245:IBJ393251 ILF393245:ILF393251 IVB393245:IVB393251 JEX393245:JEX393251 JOT393245:JOT393251 JYP393245:JYP393251 KIL393245:KIL393251 KSH393245:KSH393251 LCD393245:LCD393251 LLZ393245:LLZ393251 LVV393245:LVV393251 MFR393245:MFR393251 MPN393245:MPN393251 MZJ393245:MZJ393251 NJF393245:NJF393251 NTB393245:NTB393251 OCX393245:OCX393251 OMT393245:OMT393251 OWP393245:OWP393251 PGL393245:PGL393251 PQH393245:PQH393251 QAD393245:QAD393251 QJZ393245:QJZ393251 QTV393245:QTV393251 RDR393245:RDR393251 RNN393245:RNN393251 RXJ393245:RXJ393251 SHF393245:SHF393251 SRB393245:SRB393251 TAX393245:TAX393251 TKT393245:TKT393251 TUP393245:TUP393251 UEL393245:UEL393251 UOH393245:UOH393251 UYD393245:UYD393251 VHZ393245:VHZ393251 VRV393245:VRV393251 WBR393245:WBR393251 WLN393245:WLN393251 WVJ393245:WVJ393251 B458792:B458798 IX458781:IX458787 ST458781:ST458787 ACP458781:ACP458787 AML458781:AML458787 AWH458781:AWH458787 BGD458781:BGD458787 BPZ458781:BPZ458787 BZV458781:BZV458787 CJR458781:CJR458787 CTN458781:CTN458787 DDJ458781:DDJ458787 DNF458781:DNF458787 DXB458781:DXB458787 EGX458781:EGX458787 EQT458781:EQT458787 FAP458781:FAP458787 FKL458781:FKL458787 FUH458781:FUH458787 GED458781:GED458787 GNZ458781:GNZ458787 GXV458781:GXV458787 HHR458781:HHR458787 HRN458781:HRN458787 IBJ458781:IBJ458787 ILF458781:ILF458787 IVB458781:IVB458787 JEX458781:JEX458787 JOT458781:JOT458787 JYP458781:JYP458787 KIL458781:KIL458787 KSH458781:KSH458787 LCD458781:LCD458787 LLZ458781:LLZ458787 LVV458781:LVV458787 MFR458781:MFR458787 MPN458781:MPN458787 MZJ458781:MZJ458787 NJF458781:NJF458787 NTB458781:NTB458787 OCX458781:OCX458787 OMT458781:OMT458787 OWP458781:OWP458787 PGL458781:PGL458787 PQH458781:PQH458787 QAD458781:QAD458787 QJZ458781:QJZ458787 QTV458781:QTV458787 RDR458781:RDR458787 RNN458781:RNN458787 RXJ458781:RXJ458787 SHF458781:SHF458787 SRB458781:SRB458787 TAX458781:TAX458787 TKT458781:TKT458787 TUP458781:TUP458787 UEL458781:UEL458787 UOH458781:UOH458787 UYD458781:UYD458787 VHZ458781:VHZ458787 VRV458781:VRV458787 WBR458781:WBR458787 WLN458781:WLN458787 WVJ458781:WVJ458787 B524328:B524334 IX524317:IX524323 ST524317:ST524323 ACP524317:ACP524323 AML524317:AML524323 AWH524317:AWH524323 BGD524317:BGD524323 BPZ524317:BPZ524323 BZV524317:BZV524323 CJR524317:CJR524323 CTN524317:CTN524323 DDJ524317:DDJ524323 DNF524317:DNF524323 DXB524317:DXB524323 EGX524317:EGX524323 EQT524317:EQT524323 FAP524317:FAP524323 FKL524317:FKL524323 FUH524317:FUH524323 GED524317:GED524323 GNZ524317:GNZ524323 GXV524317:GXV524323 HHR524317:HHR524323 HRN524317:HRN524323 IBJ524317:IBJ524323 ILF524317:ILF524323 IVB524317:IVB524323 JEX524317:JEX524323 JOT524317:JOT524323 JYP524317:JYP524323 KIL524317:KIL524323 KSH524317:KSH524323 LCD524317:LCD524323 LLZ524317:LLZ524323 LVV524317:LVV524323 MFR524317:MFR524323 MPN524317:MPN524323 MZJ524317:MZJ524323 NJF524317:NJF524323 NTB524317:NTB524323 OCX524317:OCX524323 OMT524317:OMT524323 OWP524317:OWP524323 PGL524317:PGL524323 PQH524317:PQH524323 QAD524317:QAD524323 QJZ524317:QJZ524323 QTV524317:QTV524323 RDR524317:RDR524323 RNN524317:RNN524323 RXJ524317:RXJ524323 SHF524317:SHF524323 SRB524317:SRB524323 TAX524317:TAX524323 TKT524317:TKT524323 TUP524317:TUP524323 UEL524317:UEL524323 UOH524317:UOH524323 UYD524317:UYD524323 VHZ524317:VHZ524323 VRV524317:VRV524323 WBR524317:WBR524323 WLN524317:WLN524323 WVJ524317:WVJ524323 B589864:B589870 IX589853:IX589859 ST589853:ST589859 ACP589853:ACP589859 AML589853:AML589859 AWH589853:AWH589859 BGD589853:BGD589859 BPZ589853:BPZ589859 BZV589853:BZV589859 CJR589853:CJR589859 CTN589853:CTN589859 DDJ589853:DDJ589859 DNF589853:DNF589859 DXB589853:DXB589859 EGX589853:EGX589859 EQT589853:EQT589859 FAP589853:FAP589859 FKL589853:FKL589859 FUH589853:FUH589859 GED589853:GED589859 GNZ589853:GNZ589859 GXV589853:GXV589859 HHR589853:HHR589859 HRN589853:HRN589859 IBJ589853:IBJ589859 ILF589853:ILF589859 IVB589853:IVB589859 JEX589853:JEX589859 JOT589853:JOT589859 JYP589853:JYP589859 KIL589853:KIL589859 KSH589853:KSH589859 LCD589853:LCD589859 LLZ589853:LLZ589859 LVV589853:LVV589859 MFR589853:MFR589859 MPN589853:MPN589859 MZJ589853:MZJ589859 NJF589853:NJF589859 NTB589853:NTB589859 OCX589853:OCX589859 OMT589853:OMT589859 OWP589853:OWP589859 PGL589853:PGL589859 PQH589853:PQH589859 QAD589853:QAD589859 QJZ589853:QJZ589859 QTV589853:QTV589859 RDR589853:RDR589859 RNN589853:RNN589859 RXJ589853:RXJ589859 SHF589853:SHF589859 SRB589853:SRB589859 TAX589853:TAX589859 TKT589853:TKT589859 TUP589853:TUP589859 UEL589853:UEL589859 UOH589853:UOH589859 UYD589853:UYD589859 VHZ589853:VHZ589859 VRV589853:VRV589859 WBR589853:WBR589859 WLN589853:WLN589859 WVJ589853:WVJ589859 B655400:B655406 IX655389:IX655395 ST655389:ST655395 ACP655389:ACP655395 AML655389:AML655395 AWH655389:AWH655395 BGD655389:BGD655395 BPZ655389:BPZ655395 BZV655389:BZV655395 CJR655389:CJR655395 CTN655389:CTN655395 DDJ655389:DDJ655395 DNF655389:DNF655395 DXB655389:DXB655395 EGX655389:EGX655395 EQT655389:EQT655395 FAP655389:FAP655395 FKL655389:FKL655395 FUH655389:FUH655395 GED655389:GED655395 GNZ655389:GNZ655395 GXV655389:GXV655395 HHR655389:HHR655395 HRN655389:HRN655395 IBJ655389:IBJ655395 ILF655389:ILF655395 IVB655389:IVB655395 JEX655389:JEX655395 JOT655389:JOT655395 JYP655389:JYP655395 KIL655389:KIL655395 KSH655389:KSH655395 LCD655389:LCD655395 LLZ655389:LLZ655395 LVV655389:LVV655395 MFR655389:MFR655395 MPN655389:MPN655395 MZJ655389:MZJ655395 NJF655389:NJF655395 NTB655389:NTB655395 OCX655389:OCX655395 OMT655389:OMT655395 OWP655389:OWP655395 PGL655389:PGL655395 PQH655389:PQH655395 QAD655389:QAD655395 QJZ655389:QJZ655395 QTV655389:QTV655395 RDR655389:RDR655395 RNN655389:RNN655395 RXJ655389:RXJ655395 SHF655389:SHF655395 SRB655389:SRB655395 TAX655389:TAX655395 TKT655389:TKT655395 TUP655389:TUP655395 UEL655389:UEL655395 UOH655389:UOH655395 UYD655389:UYD655395 VHZ655389:VHZ655395 VRV655389:VRV655395 WBR655389:WBR655395 WLN655389:WLN655395 WVJ655389:WVJ655395 B720936:B720942 IX720925:IX720931 ST720925:ST720931 ACP720925:ACP720931 AML720925:AML720931 AWH720925:AWH720931 BGD720925:BGD720931 BPZ720925:BPZ720931 BZV720925:BZV720931 CJR720925:CJR720931 CTN720925:CTN720931 DDJ720925:DDJ720931 DNF720925:DNF720931 DXB720925:DXB720931 EGX720925:EGX720931 EQT720925:EQT720931 FAP720925:FAP720931 FKL720925:FKL720931 FUH720925:FUH720931 GED720925:GED720931 GNZ720925:GNZ720931 GXV720925:GXV720931 HHR720925:HHR720931 HRN720925:HRN720931 IBJ720925:IBJ720931 ILF720925:ILF720931 IVB720925:IVB720931 JEX720925:JEX720931 JOT720925:JOT720931 JYP720925:JYP720931 KIL720925:KIL720931 KSH720925:KSH720931 LCD720925:LCD720931 LLZ720925:LLZ720931 LVV720925:LVV720931 MFR720925:MFR720931 MPN720925:MPN720931 MZJ720925:MZJ720931 NJF720925:NJF720931 NTB720925:NTB720931 OCX720925:OCX720931 OMT720925:OMT720931 OWP720925:OWP720931 PGL720925:PGL720931 PQH720925:PQH720931 QAD720925:QAD720931 QJZ720925:QJZ720931 QTV720925:QTV720931 RDR720925:RDR720931 RNN720925:RNN720931 RXJ720925:RXJ720931 SHF720925:SHF720931 SRB720925:SRB720931 TAX720925:TAX720931 TKT720925:TKT720931 TUP720925:TUP720931 UEL720925:UEL720931 UOH720925:UOH720931 UYD720925:UYD720931 VHZ720925:VHZ720931 VRV720925:VRV720931 WBR720925:WBR720931 WLN720925:WLN720931 WVJ720925:WVJ720931 B786472:B786478 IX786461:IX786467 ST786461:ST786467 ACP786461:ACP786467 AML786461:AML786467 AWH786461:AWH786467 BGD786461:BGD786467 BPZ786461:BPZ786467 BZV786461:BZV786467 CJR786461:CJR786467 CTN786461:CTN786467 DDJ786461:DDJ786467 DNF786461:DNF786467 DXB786461:DXB786467 EGX786461:EGX786467 EQT786461:EQT786467 FAP786461:FAP786467 FKL786461:FKL786467 FUH786461:FUH786467 GED786461:GED786467 GNZ786461:GNZ786467 GXV786461:GXV786467 HHR786461:HHR786467 HRN786461:HRN786467 IBJ786461:IBJ786467 ILF786461:ILF786467 IVB786461:IVB786467 JEX786461:JEX786467 JOT786461:JOT786467 JYP786461:JYP786467 KIL786461:KIL786467 KSH786461:KSH786467 LCD786461:LCD786467 LLZ786461:LLZ786467 LVV786461:LVV786467 MFR786461:MFR786467 MPN786461:MPN786467 MZJ786461:MZJ786467 NJF786461:NJF786467 NTB786461:NTB786467 OCX786461:OCX786467 OMT786461:OMT786467 OWP786461:OWP786467 PGL786461:PGL786467 PQH786461:PQH786467 QAD786461:QAD786467 QJZ786461:QJZ786467 QTV786461:QTV786467 RDR786461:RDR786467 RNN786461:RNN786467 RXJ786461:RXJ786467 SHF786461:SHF786467 SRB786461:SRB786467 TAX786461:TAX786467 TKT786461:TKT786467 TUP786461:TUP786467 UEL786461:UEL786467 UOH786461:UOH786467 UYD786461:UYD786467 VHZ786461:VHZ786467 VRV786461:VRV786467 WBR786461:WBR786467 WLN786461:WLN786467 WVJ786461:WVJ786467 B852008:B852014 IX851997:IX852003 ST851997:ST852003 ACP851997:ACP852003 AML851997:AML852003 AWH851997:AWH852003 BGD851997:BGD852003 BPZ851997:BPZ852003 BZV851997:BZV852003 CJR851997:CJR852003 CTN851997:CTN852003 DDJ851997:DDJ852003 DNF851997:DNF852003 DXB851997:DXB852003 EGX851997:EGX852003 EQT851997:EQT852003 FAP851997:FAP852003 FKL851997:FKL852003 FUH851997:FUH852003 GED851997:GED852003 GNZ851997:GNZ852003 GXV851997:GXV852003 HHR851997:HHR852003 HRN851997:HRN852003 IBJ851997:IBJ852003 ILF851997:ILF852003 IVB851997:IVB852003 JEX851997:JEX852003 JOT851997:JOT852003 JYP851997:JYP852003 KIL851997:KIL852003 KSH851997:KSH852003 LCD851997:LCD852003 LLZ851997:LLZ852003 LVV851997:LVV852003 MFR851997:MFR852003 MPN851997:MPN852003 MZJ851997:MZJ852003 NJF851997:NJF852003 NTB851997:NTB852003 OCX851997:OCX852003 OMT851997:OMT852003 OWP851997:OWP852003 PGL851997:PGL852003 PQH851997:PQH852003 QAD851997:QAD852003 QJZ851997:QJZ852003 QTV851997:QTV852003 RDR851997:RDR852003 RNN851997:RNN852003 RXJ851997:RXJ852003 SHF851997:SHF852003 SRB851997:SRB852003 TAX851997:TAX852003 TKT851997:TKT852003 TUP851997:TUP852003 UEL851997:UEL852003 UOH851997:UOH852003 UYD851997:UYD852003 VHZ851997:VHZ852003 VRV851997:VRV852003 WBR851997:WBR852003 WLN851997:WLN852003 WVJ851997:WVJ852003 B917544:B917550 IX917533:IX917539 ST917533:ST917539 ACP917533:ACP917539 AML917533:AML917539 AWH917533:AWH917539 BGD917533:BGD917539 BPZ917533:BPZ917539 BZV917533:BZV917539 CJR917533:CJR917539 CTN917533:CTN917539 DDJ917533:DDJ917539 DNF917533:DNF917539 DXB917533:DXB917539 EGX917533:EGX917539 EQT917533:EQT917539 FAP917533:FAP917539 FKL917533:FKL917539 FUH917533:FUH917539 GED917533:GED917539 GNZ917533:GNZ917539 GXV917533:GXV917539 HHR917533:HHR917539 HRN917533:HRN917539 IBJ917533:IBJ917539 ILF917533:ILF917539 IVB917533:IVB917539 JEX917533:JEX917539 JOT917533:JOT917539 JYP917533:JYP917539 KIL917533:KIL917539 KSH917533:KSH917539 LCD917533:LCD917539 LLZ917533:LLZ917539 LVV917533:LVV917539 MFR917533:MFR917539 MPN917533:MPN917539 MZJ917533:MZJ917539 NJF917533:NJF917539 NTB917533:NTB917539 OCX917533:OCX917539 OMT917533:OMT917539 OWP917533:OWP917539 PGL917533:PGL917539 PQH917533:PQH917539 QAD917533:QAD917539 QJZ917533:QJZ917539 QTV917533:QTV917539 RDR917533:RDR917539 RNN917533:RNN917539 RXJ917533:RXJ917539 SHF917533:SHF917539 SRB917533:SRB917539 TAX917533:TAX917539 TKT917533:TKT917539 TUP917533:TUP917539 UEL917533:UEL917539 UOH917533:UOH917539 UYD917533:UYD917539 VHZ917533:VHZ917539 VRV917533:VRV917539 WBR917533:WBR917539 WLN917533:WLN917539 WVJ917533:WVJ917539 B983080:B983086 IX983069:IX983075 ST983069:ST983075 ACP983069:ACP983075 AML983069:AML983075 AWH983069:AWH983075 BGD983069:BGD983075 BPZ983069:BPZ983075 BZV983069:BZV983075 CJR983069:CJR983075 CTN983069:CTN983075 DDJ983069:DDJ983075 DNF983069:DNF983075 DXB983069:DXB983075 EGX983069:EGX983075 EQT983069:EQT983075 FAP983069:FAP983075 FKL983069:FKL983075 FUH983069:FUH983075 GED983069:GED983075 GNZ983069:GNZ983075 GXV983069:GXV983075 HHR983069:HHR983075 HRN983069:HRN983075 IBJ983069:IBJ983075 ILF983069:ILF983075 IVB983069:IVB983075 JEX983069:JEX983075 JOT983069:JOT983075 JYP983069:JYP983075 KIL983069:KIL983075 KSH983069:KSH983075 LCD983069:LCD983075 LLZ983069:LLZ983075 LVV983069:LVV983075 MFR983069:MFR983075 MPN983069:MPN983075 MZJ983069:MZJ983075 NJF983069:NJF983075 NTB983069:NTB983075 OCX983069:OCX983075 OMT983069:OMT983075 OWP983069:OWP983075 PGL983069:PGL983075 PQH983069:PQH983075 QAD983069:QAD983075 QJZ983069:QJZ983075 QTV983069:QTV983075 RDR983069:RDR983075 RNN983069:RNN983075 RXJ983069:RXJ983075 SHF983069:SHF983075 SRB983069:SRB983075 TAX983069:TAX983075 TKT983069:TKT983075 TUP983069:TUP983075 UEL983069:UEL983075 UOH983069:UOH983075 UYD983069:UYD983075 VHZ983069:VHZ983075 VRV983069:VRV983075 WBR983069:WBR983075 WLN983069:WLN983075 WVJ983069:WVJ983075 B65541:B65547 IX65530:IX65536 ST65530:ST65536 ACP65530:ACP65536 AML65530:AML65536 AWH65530:AWH65536 BGD65530:BGD65536 BPZ65530:BPZ65536 BZV65530:BZV65536 CJR65530:CJR65536 CTN65530:CTN65536 DDJ65530:DDJ65536 DNF65530:DNF65536 DXB65530:DXB65536 EGX65530:EGX65536 EQT65530:EQT65536 FAP65530:FAP65536 FKL65530:FKL65536 FUH65530:FUH65536 GED65530:GED65536 GNZ65530:GNZ65536 GXV65530:GXV65536 HHR65530:HHR65536 HRN65530:HRN65536 IBJ65530:IBJ65536 ILF65530:ILF65536 IVB65530:IVB65536 JEX65530:JEX65536 JOT65530:JOT65536 JYP65530:JYP65536 KIL65530:KIL65536 KSH65530:KSH65536 LCD65530:LCD65536 LLZ65530:LLZ65536 LVV65530:LVV65536 MFR65530:MFR65536 MPN65530:MPN65536 MZJ65530:MZJ65536 NJF65530:NJF65536 NTB65530:NTB65536 OCX65530:OCX65536 OMT65530:OMT65536 OWP65530:OWP65536 PGL65530:PGL65536 PQH65530:PQH65536 QAD65530:QAD65536 QJZ65530:QJZ65536 QTV65530:QTV65536 RDR65530:RDR65536 RNN65530:RNN65536 RXJ65530:RXJ65536 SHF65530:SHF65536 SRB65530:SRB65536 TAX65530:TAX65536 TKT65530:TKT65536 TUP65530:TUP65536 UEL65530:UEL65536 UOH65530:UOH65536 UYD65530:UYD65536 VHZ65530:VHZ65536 VRV65530:VRV65536 WBR65530:WBR65536 WLN65530:WLN65536 WVJ65530:WVJ65536 B131077:B131083 IX131066:IX131072 ST131066:ST131072 ACP131066:ACP131072 AML131066:AML131072 AWH131066:AWH131072 BGD131066:BGD131072 BPZ131066:BPZ131072 BZV131066:BZV131072 CJR131066:CJR131072 CTN131066:CTN131072 DDJ131066:DDJ131072 DNF131066:DNF131072 DXB131066:DXB131072 EGX131066:EGX131072 EQT131066:EQT131072 FAP131066:FAP131072 FKL131066:FKL131072 FUH131066:FUH131072 GED131066:GED131072 GNZ131066:GNZ131072 GXV131066:GXV131072 HHR131066:HHR131072 HRN131066:HRN131072 IBJ131066:IBJ131072 ILF131066:ILF131072 IVB131066:IVB131072 JEX131066:JEX131072 JOT131066:JOT131072 JYP131066:JYP131072 KIL131066:KIL131072 KSH131066:KSH131072 LCD131066:LCD131072 LLZ131066:LLZ131072 LVV131066:LVV131072 MFR131066:MFR131072 MPN131066:MPN131072 MZJ131066:MZJ131072 NJF131066:NJF131072 NTB131066:NTB131072 OCX131066:OCX131072 OMT131066:OMT131072 OWP131066:OWP131072 PGL131066:PGL131072 PQH131066:PQH131072 QAD131066:QAD131072 QJZ131066:QJZ131072 QTV131066:QTV131072 RDR131066:RDR131072 RNN131066:RNN131072 RXJ131066:RXJ131072 SHF131066:SHF131072 SRB131066:SRB131072 TAX131066:TAX131072 TKT131066:TKT131072 TUP131066:TUP131072 UEL131066:UEL131072 UOH131066:UOH131072 UYD131066:UYD131072 VHZ131066:VHZ131072 VRV131066:VRV131072 WBR131066:WBR131072 WLN131066:WLN131072 WVJ131066:WVJ131072 B196613:B196619 IX196602:IX196608 ST196602:ST196608 ACP196602:ACP196608 AML196602:AML196608 AWH196602:AWH196608 BGD196602:BGD196608 BPZ196602:BPZ196608 BZV196602:BZV196608 CJR196602:CJR196608 CTN196602:CTN196608 DDJ196602:DDJ196608 DNF196602:DNF196608 DXB196602:DXB196608 EGX196602:EGX196608 EQT196602:EQT196608 FAP196602:FAP196608 FKL196602:FKL196608 FUH196602:FUH196608 GED196602:GED196608 GNZ196602:GNZ196608 GXV196602:GXV196608 HHR196602:HHR196608 HRN196602:HRN196608 IBJ196602:IBJ196608 ILF196602:ILF196608 IVB196602:IVB196608 JEX196602:JEX196608 JOT196602:JOT196608 JYP196602:JYP196608 KIL196602:KIL196608 KSH196602:KSH196608 LCD196602:LCD196608 LLZ196602:LLZ196608 LVV196602:LVV196608 MFR196602:MFR196608 MPN196602:MPN196608 MZJ196602:MZJ196608 NJF196602:NJF196608 NTB196602:NTB196608 OCX196602:OCX196608 OMT196602:OMT196608 OWP196602:OWP196608 PGL196602:PGL196608 PQH196602:PQH196608 QAD196602:QAD196608 QJZ196602:QJZ196608 QTV196602:QTV196608 RDR196602:RDR196608 RNN196602:RNN196608 RXJ196602:RXJ196608 SHF196602:SHF196608 SRB196602:SRB196608 TAX196602:TAX196608 TKT196602:TKT196608 TUP196602:TUP196608 UEL196602:UEL196608 UOH196602:UOH196608 UYD196602:UYD196608 VHZ196602:VHZ196608 VRV196602:VRV196608 WBR196602:WBR196608 WLN196602:WLN196608 WVJ196602:WVJ196608 B262149:B262155 IX262138:IX262144 ST262138:ST262144 ACP262138:ACP262144 AML262138:AML262144 AWH262138:AWH262144 BGD262138:BGD262144 BPZ262138:BPZ262144 BZV262138:BZV262144 CJR262138:CJR262144 CTN262138:CTN262144 DDJ262138:DDJ262144 DNF262138:DNF262144 DXB262138:DXB262144 EGX262138:EGX262144 EQT262138:EQT262144 FAP262138:FAP262144 FKL262138:FKL262144 FUH262138:FUH262144 GED262138:GED262144 GNZ262138:GNZ262144 GXV262138:GXV262144 HHR262138:HHR262144 HRN262138:HRN262144 IBJ262138:IBJ262144 ILF262138:ILF262144 IVB262138:IVB262144 JEX262138:JEX262144 JOT262138:JOT262144 JYP262138:JYP262144 KIL262138:KIL262144 KSH262138:KSH262144 LCD262138:LCD262144 LLZ262138:LLZ262144 LVV262138:LVV262144 MFR262138:MFR262144 MPN262138:MPN262144 MZJ262138:MZJ262144 NJF262138:NJF262144 NTB262138:NTB262144 OCX262138:OCX262144 OMT262138:OMT262144 OWP262138:OWP262144 PGL262138:PGL262144 PQH262138:PQH262144 QAD262138:QAD262144 QJZ262138:QJZ262144 QTV262138:QTV262144 RDR262138:RDR262144 RNN262138:RNN262144 RXJ262138:RXJ262144 SHF262138:SHF262144 SRB262138:SRB262144 TAX262138:TAX262144 TKT262138:TKT262144 TUP262138:TUP262144 UEL262138:UEL262144 UOH262138:UOH262144 UYD262138:UYD262144 VHZ262138:VHZ262144 VRV262138:VRV262144 WBR262138:WBR262144 WLN262138:WLN262144 WVJ262138:WVJ262144 B327685:B327691 IX327674:IX327680 ST327674:ST327680 ACP327674:ACP327680 AML327674:AML327680 AWH327674:AWH327680 BGD327674:BGD327680 BPZ327674:BPZ327680 BZV327674:BZV327680 CJR327674:CJR327680 CTN327674:CTN327680 DDJ327674:DDJ327680 DNF327674:DNF327680 DXB327674:DXB327680 EGX327674:EGX327680 EQT327674:EQT327680 FAP327674:FAP327680 FKL327674:FKL327680 FUH327674:FUH327680 GED327674:GED327680 GNZ327674:GNZ327680 GXV327674:GXV327680 HHR327674:HHR327680 HRN327674:HRN327680 IBJ327674:IBJ327680 ILF327674:ILF327680 IVB327674:IVB327680 JEX327674:JEX327680 JOT327674:JOT327680 JYP327674:JYP327680 KIL327674:KIL327680 KSH327674:KSH327680 LCD327674:LCD327680 LLZ327674:LLZ327680 LVV327674:LVV327680 MFR327674:MFR327680 MPN327674:MPN327680 MZJ327674:MZJ327680 NJF327674:NJF327680 NTB327674:NTB327680 OCX327674:OCX327680 OMT327674:OMT327680 OWP327674:OWP327680 PGL327674:PGL327680 PQH327674:PQH327680 QAD327674:QAD327680 QJZ327674:QJZ327680 QTV327674:QTV327680 RDR327674:RDR327680 RNN327674:RNN327680 RXJ327674:RXJ327680 SHF327674:SHF327680 SRB327674:SRB327680 TAX327674:TAX327680 TKT327674:TKT327680 TUP327674:TUP327680 UEL327674:UEL327680 UOH327674:UOH327680 UYD327674:UYD327680 VHZ327674:VHZ327680 VRV327674:VRV327680 WBR327674:WBR327680 WLN327674:WLN327680 WVJ327674:WVJ327680 B393221:B393227 IX393210:IX393216 ST393210:ST393216 ACP393210:ACP393216 AML393210:AML393216 AWH393210:AWH393216 BGD393210:BGD393216 BPZ393210:BPZ393216 BZV393210:BZV393216 CJR393210:CJR393216 CTN393210:CTN393216 DDJ393210:DDJ393216 DNF393210:DNF393216 DXB393210:DXB393216 EGX393210:EGX393216 EQT393210:EQT393216 FAP393210:FAP393216 FKL393210:FKL393216 FUH393210:FUH393216 GED393210:GED393216 GNZ393210:GNZ393216 GXV393210:GXV393216 HHR393210:HHR393216 HRN393210:HRN393216 IBJ393210:IBJ393216 ILF393210:ILF393216 IVB393210:IVB393216 JEX393210:JEX393216 JOT393210:JOT393216 JYP393210:JYP393216 KIL393210:KIL393216 KSH393210:KSH393216 LCD393210:LCD393216 LLZ393210:LLZ393216 LVV393210:LVV393216 MFR393210:MFR393216 MPN393210:MPN393216 MZJ393210:MZJ393216 NJF393210:NJF393216 NTB393210:NTB393216 OCX393210:OCX393216 OMT393210:OMT393216 OWP393210:OWP393216 PGL393210:PGL393216 PQH393210:PQH393216 QAD393210:QAD393216 QJZ393210:QJZ393216 QTV393210:QTV393216 RDR393210:RDR393216 RNN393210:RNN393216 RXJ393210:RXJ393216 SHF393210:SHF393216 SRB393210:SRB393216 TAX393210:TAX393216 TKT393210:TKT393216 TUP393210:TUP393216 UEL393210:UEL393216 UOH393210:UOH393216 UYD393210:UYD393216 VHZ393210:VHZ393216 VRV393210:VRV393216 WBR393210:WBR393216 WLN393210:WLN393216 WVJ393210:WVJ393216 B458757:B458763 IX458746:IX458752 ST458746:ST458752 ACP458746:ACP458752 AML458746:AML458752 AWH458746:AWH458752 BGD458746:BGD458752 BPZ458746:BPZ458752 BZV458746:BZV458752 CJR458746:CJR458752 CTN458746:CTN458752 DDJ458746:DDJ458752 DNF458746:DNF458752 DXB458746:DXB458752 EGX458746:EGX458752 EQT458746:EQT458752 FAP458746:FAP458752 FKL458746:FKL458752 FUH458746:FUH458752 GED458746:GED458752 GNZ458746:GNZ458752 GXV458746:GXV458752 HHR458746:HHR458752 HRN458746:HRN458752 IBJ458746:IBJ458752 ILF458746:ILF458752 IVB458746:IVB458752 JEX458746:JEX458752 JOT458746:JOT458752 JYP458746:JYP458752 KIL458746:KIL458752 KSH458746:KSH458752 LCD458746:LCD458752 LLZ458746:LLZ458752 LVV458746:LVV458752 MFR458746:MFR458752 MPN458746:MPN458752 MZJ458746:MZJ458752 NJF458746:NJF458752 NTB458746:NTB458752 OCX458746:OCX458752 OMT458746:OMT458752 OWP458746:OWP458752 PGL458746:PGL458752 PQH458746:PQH458752 QAD458746:QAD458752 QJZ458746:QJZ458752 QTV458746:QTV458752 RDR458746:RDR458752 RNN458746:RNN458752 RXJ458746:RXJ458752 SHF458746:SHF458752 SRB458746:SRB458752 TAX458746:TAX458752 TKT458746:TKT458752 TUP458746:TUP458752 UEL458746:UEL458752 UOH458746:UOH458752 UYD458746:UYD458752 VHZ458746:VHZ458752 VRV458746:VRV458752 WBR458746:WBR458752 WLN458746:WLN458752 WVJ458746:WVJ458752 B524293:B524299 IX524282:IX524288 ST524282:ST524288 ACP524282:ACP524288 AML524282:AML524288 AWH524282:AWH524288 BGD524282:BGD524288 BPZ524282:BPZ524288 BZV524282:BZV524288 CJR524282:CJR524288 CTN524282:CTN524288 DDJ524282:DDJ524288 DNF524282:DNF524288 DXB524282:DXB524288 EGX524282:EGX524288 EQT524282:EQT524288 FAP524282:FAP524288 FKL524282:FKL524288 FUH524282:FUH524288 GED524282:GED524288 GNZ524282:GNZ524288 GXV524282:GXV524288 HHR524282:HHR524288 HRN524282:HRN524288 IBJ524282:IBJ524288 ILF524282:ILF524288 IVB524282:IVB524288 JEX524282:JEX524288 JOT524282:JOT524288 JYP524282:JYP524288 KIL524282:KIL524288 KSH524282:KSH524288 LCD524282:LCD524288 LLZ524282:LLZ524288 LVV524282:LVV524288 MFR524282:MFR524288 MPN524282:MPN524288 MZJ524282:MZJ524288 NJF524282:NJF524288 NTB524282:NTB524288 OCX524282:OCX524288 OMT524282:OMT524288 OWP524282:OWP524288 PGL524282:PGL524288 PQH524282:PQH524288 QAD524282:QAD524288 QJZ524282:QJZ524288 QTV524282:QTV524288 RDR524282:RDR524288 RNN524282:RNN524288 RXJ524282:RXJ524288 SHF524282:SHF524288 SRB524282:SRB524288 TAX524282:TAX524288 TKT524282:TKT524288 TUP524282:TUP524288 UEL524282:UEL524288 UOH524282:UOH524288 UYD524282:UYD524288 VHZ524282:VHZ524288 VRV524282:VRV524288 WBR524282:WBR524288 WLN524282:WLN524288 WVJ524282:WVJ524288 B589829:B589835 IX589818:IX589824 ST589818:ST589824 ACP589818:ACP589824 AML589818:AML589824 AWH589818:AWH589824 BGD589818:BGD589824 BPZ589818:BPZ589824 BZV589818:BZV589824 CJR589818:CJR589824 CTN589818:CTN589824 DDJ589818:DDJ589824 DNF589818:DNF589824 DXB589818:DXB589824 EGX589818:EGX589824 EQT589818:EQT589824 FAP589818:FAP589824 FKL589818:FKL589824 FUH589818:FUH589824 GED589818:GED589824 GNZ589818:GNZ589824 GXV589818:GXV589824 HHR589818:HHR589824 HRN589818:HRN589824 IBJ589818:IBJ589824 ILF589818:ILF589824 IVB589818:IVB589824 JEX589818:JEX589824 JOT589818:JOT589824 JYP589818:JYP589824 KIL589818:KIL589824 KSH589818:KSH589824 LCD589818:LCD589824 LLZ589818:LLZ589824 LVV589818:LVV589824 MFR589818:MFR589824 MPN589818:MPN589824 MZJ589818:MZJ589824 NJF589818:NJF589824 NTB589818:NTB589824 OCX589818:OCX589824 OMT589818:OMT589824 OWP589818:OWP589824 PGL589818:PGL589824 PQH589818:PQH589824 QAD589818:QAD589824 QJZ589818:QJZ589824 QTV589818:QTV589824 RDR589818:RDR589824 RNN589818:RNN589824 RXJ589818:RXJ589824 SHF589818:SHF589824 SRB589818:SRB589824 TAX589818:TAX589824 TKT589818:TKT589824 TUP589818:TUP589824 UEL589818:UEL589824 UOH589818:UOH589824 UYD589818:UYD589824 VHZ589818:VHZ589824 VRV589818:VRV589824 WBR589818:WBR589824 WLN589818:WLN589824 WVJ589818:WVJ589824 B655365:B655371 IX655354:IX655360 ST655354:ST655360 ACP655354:ACP655360 AML655354:AML655360 AWH655354:AWH655360 BGD655354:BGD655360 BPZ655354:BPZ655360 BZV655354:BZV655360 CJR655354:CJR655360 CTN655354:CTN655360 DDJ655354:DDJ655360 DNF655354:DNF655360 DXB655354:DXB655360 EGX655354:EGX655360 EQT655354:EQT655360 FAP655354:FAP655360 FKL655354:FKL655360 FUH655354:FUH655360 GED655354:GED655360 GNZ655354:GNZ655360 GXV655354:GXV655360 HHR655354:HHR655360 HRN655354:HRN655360 IBJ655354:IBJ655360 ILF655354:ILF655360 IVB655354:IVB655360 JEX655354:JEX655360 JOT655354:JOT655360 JYP655354:JYP655360 KIL655354:KIL655360 KSH655354:KSH655360 LCD655354:LCD655360 LLZ655354:LLZ655360 LVV655354:LVV655360 MFR655354:MFR655360 MPN655354:MPN655360 MZJ655354:MZJ655360 NJF655354:NJF655360 NTB655354:NTB655360 OCX655354:OCX655360 OMT655354:OMT655360 OWP655354:OWP655360 PGL655354:PGL655360 PQH655354:PQH655360 QAD655354:QAD655360 QJZ655354:QJZ655360 QTV655354:QTV655360 RDR655354:RDR655360 RNN655354:RNN655360 RXJ655354:RXJ655360 SHF655354:SHF655360 SRB655354:SRB655360 TAX655354:TAX655360 TKT655354:TKT655360 TUP655354:TUP655360 UEL655354:UEL655360 UOH655354:UOH655360 UYD655354:UYD655360 VHZ655354:VHZ655360 VRV655354:VRV655360 WBR655354:WBR655360 WLN655354:WLN655360 WVJ655354:WVJ655360 B720901:B720907 IX720890:IX720896 ST720890:ST720896 ACP720890:ACP720896 AML720890:AML720896 AWH720890:AWH720896 BGD720890:BGD720896 BPZ720890:BPZ720896 BZV720890:BZV720896 CJR720890:CJR720896 CTN720890:CTN720896 DDJ720890:DDJ720896 DNF720890:DNF720896 DXB720890:DXB720896 EGX720890:EGX720896 EQT720890:EQT720896 FAP720890:FAP720896 FKL720890:FKL720896 FUH720890:FUH720896 GED720890:GED720896 GNZ720890:GNZ720896 GXV720890:GXV720896 HHR720890:HHR720896 HRN720890:HRN720896 IBJ720890:IBJ720896 ILF720890:ILF720896 IVB720890:IVB720896 JEX720890:JEX720896 JOT720890:JOT720896 JYP720890:JYP720896 KIL720890:KIL720896 KSH720890:KSH720896 LCD720890:LCD720896 LLZ720890:LLZ720896 LVV720890:LVV720896 MFR720890:MFR720896 MPN720890:MPN720896 MZJ720890:MZJ720896 NJF720890:NJF720896 NTB720890:NTB720896 OCX720890:OCX720896 OMT720890:OMT720896 OWP720890:OWP720896 PGL720890:PGL720896 PQH720890:PQH720896 QAD720890:QAD720896 QJZ720890:QJZ720896 QTV720890:QTV720896 RDR720890:RDR720896 RNN720890:RNN720896 RXJ720890:RXJ720896 SHF720890:SHF720896 SRB720890:SRB720896 TAX720890:TAX720896 TKT720890:TKT720896 TUP720890:TUP720896 UEL720890:UEL720896 UOH720890:UOH720896 UYD720890:UYD720896 VHZ720890:VHZ720896 VRV720890:VRV720896 WBR720890:WBR720896 WLN720890:WLN720896 WVJ720890:WVJ720896 B786437:B786443 IX786426:IX786432 ST786426:ST786432 ACP786426:ACP786432 AML786426:AML786432 AWH786426:AWH786432 BGD786426:BGD786432 BPZ786426:BPZ786432 BZV786426:BZV786432 CJR786426:CJR786432 CTN786426:CTN786432 DDJ786426:DDJ786432 DNF786426:DNF786432 DXB786426:DXB786432 EGX786426:EGX786432 EQT786426:EQT786432 FAP786426:FAP786432 FKL786426:FKL786432 FUH786426:FUH786432 GED786426:GED786432 GNZ786426:GNZ786432 GXV786426:GXV786432 HHR786426:HHR786432 HRN786426:HRN786432 IBJ786426:IBJ786432 ILF786426:ILF786432 IVB786426:IVB786432 JEX786426:JEX786432 JOT786426:JOT786432 JYP786426:JYP786432 KIL786426:KIL786432 KSH786426:KSH786432 LCD786426:LCD786432 LLZ786426:LLZ786432 LVV786426:LVV786432 MFR786426:MFR786432 MPN786426:MPN786432 MZJ786426:MZJ786432 NJF786426:NJF786432 NTB786426:NTB786432 OCX786426:OCX786432 OMT786426:OMT786432 OWP786426:OWP786432 PGL786426:PGL786432 PQH786426:PQH786432 QAD786426:QAD786432 QJZ786426:QJZ786432 QTV786426:QTV786432 RDR786426:RDR786432 RNN786426:RNN786432 RXJ786426:RXJ786432 SHF786426:SHF786432 SRB786426:SRB786432 TAX786426:TAX786432 TKT786426:TKT786432 TUP786426:TUP786432 UEL786426:UEL786432 UOH786426:UOH786432 UYD786426:UYD786432 VHZ786426:VHZ786432 VRV786426:VRV786432 WBR786426:WBR786432 WLN786426:WLN786432 WVJ786426:WVJ786432 B851973:B851979 IX851962:IX851968 ST851962:ST851968 ACP851962:ACP851968 AML851962:AML851968 AWH851962:AWH851968 BGD851962:BGD851968 BPZ851962:BPZ851968 BZV851962:BZV851968 CJR851962:CJR851968 CTN851962:CTN851968 DDJ851962:DDJ851968 DNF851962:DNF851968 DXB851962:DXB851968 EGX851962:EGX851968 EQT851962:EQT851968 FAP851962:FAP851968 FKL851962:FKL851968 FUH851962:FUH851968 GED851962:GED851968 GNZ851962:GNZ851968 GXV851962:GXV851968 HHR851962:HHR851968 HRN851962:HRN851968 IBJ851962:IBJ851968 ILF851962:ILF851968 IVB851962:IVB851968 JEX851962:JEX851968 JOT851962:JOT851968 JYP851962:JYP851968 KIL851962:KIL851968 KSH851962:KSH851968 LCD851962:LCD851968 LLZ851962:LLZ851968 LVV851962:LVV851968 MFR851962:MFR851968 MPN851962:MPN851968 MZJ851962:MZJ851968 NJF851962:NJF851968 NTB851962:NTB851968 OCX851962:OCX851968 OMT851962:OMT851968 OWP851962:OWP851968 PGL851962:PGL851968 PQH851962:PQH851968 QAD851962:QAD851968 QJZ851962:QJZ851968 QTV851962:QTV851968 RDR851962:RDR851968 RNN851962:RNN851968 RXJ851962:RXJ851968 SHF851962:SHF851968 SRB851962:SRB851968 TAX851962:TAX851968 TKT851962:TKT851968 TUP851962:TUP851968 UEL851962:UEL851968 UOH851962:UOH851968 UYD851962:UYD851968 VHZ851962:VHZ851968 VRV851962:VRV851968 WBR851962:WBR851968 WLN851962:WLN851968 WVJ851962:WVJ851968 B917509:B917515 IX917498:IX917504 ST917498:ST917504 ACP917498:ACP917504 AML917498:AML917504 AWH917498:AWH917504 BGD917498:BGD917504 BPZ917498:BPZ917504 BZV917498:BZV917504 CJR917498:CJR917504 CTN917498:CTN917504 DDJ917498:DDJ917504 DNF917498:DNF917504 DXB917498:DXB917504 EGX917498:EGX917504 EQT917498:EQT917504 FAP917498:FAP917504 FKL917498:FKL917504 FUH917498:FUH917504 GED917498:GED917504 GNZ917498:GNZ917504 GXV917498:GXV917504 HHR917498:HHR917504 HRN917498:HRN917504 IBJ917498:IBJ917504 ILF917498:ILF917504 IVB917498:IVB917504 JEX917498:JEX917504 JOT917498:JOT917504 JYP917498:JYP917504 KIL917498:KIL917504 KSH917498:KSH917504 LCD917498:LCD917504 LLZ917498:LLZ917504 LVV917498:LVV917504 MFR917498:MFR917504 MPN917498:MPN917504 MZJ917498:MZJ917504 NJF917498:NJF917504 NTB917498:NTB917504 OCX917498:OCX917504 OMT917498:OMT917504 OWP917498:OWP917504 PGL917498:PGL917504 PQH917498:PQH917504 QAD917498:QAD917504 QJZ917498:QJZ917504 QTV917498:QTV917504 RDR917498:RDR917504 RNN917498:RNN917504 RXJ917498:RXJ917504 SHF917498:SHF917504 SRB917498:SRB917504 TAX917498:TAX917504 TKT917498:TKT917504 TUP917498:TUP917504 UEL917498:UEL917504 UOH917498:UOH917504 UYD917498:UYD917504 VHZ917498:VHZ917504 VRV917498:VRV917504 WBR917498:WBR917504 WLN917498:WLN917504 WVJ917498:WVJ917504 B983045:B983051 IX983034:IX983040 ST983034:ST983040 ACP983034:ACP983040 AML983034:AML983040 AWH983034:AWH983040 BGD983034:BGD983040 BPZ983034:BPZ983040 BZV983034:BZV983040 CJR983034:CJR983040 CTN983034:CTN983040 DDJ983034:DDJ983040 DNF983034:DNF983040 DXB983034:DXB983040 EGX983034:EGX983040 EQT983034:EQT983040 FAP983034:FAP983040 FKL983034:FKL983040 FUH983034:FUH983040 GED983034:GED983040 GNZ983034:GNZ983040 GXV983034:GXV983040 HHR983034:HHR983040 HRN983034:HRN983040 IBJ983034:IBJ983040 ILF983034:ILF983040 IVB983034:IVB983040 JEX983034:JEX983040 JOT983034:JOT983040 JYP983034:JYP983040 KIL983034:KIL983040 KSH983034:KSH983040 LCD983034:LCD983040 LLZ983034:LLZ983040 LVV983034:LVV983040 MFR983034:MFR983040 MPN983034:MPN983040 MZJ983034:MZJ983040 NJF983034:NJF983040 NTB983034:NTB983040 OCX983034:OCX983040 OMT983034:OMT983040 OWP983034:OWP983040 PGL983034:PGL983040 PQH983034:PQH983040 QAD983034:QAD983040 QJZ983034:QJZ983040 QTV983034:QTV983040 RDR983034:RDR983040 RNN983034:RNN983040 RXJ983034:RXJ983040 SHF983034:SHF983040 SRB983034:SRB983040 TAX983034:TAX983040 TKT983034:TKT983040 TUP983034:TUP983040 UEL983034:UEL983040 UOH983034:UOH983040 UYD983034:UYD983040 VHZ983034:VHZ983040 VRV983034:VRV983040 WBR983034:WBR983040 WLN983034:WLN983040 WVJ983034:WVJ983040 B65555:B65574 IX65544:IX65563 ST65544:ST65563 ACP65544:ACP65563 AML65544:AML65563 AWH65544:AWH65563 BGD65544:BGD65563 BPZ65544:BPZ65563 BZV65544:BZV65563 CJR65544:CJR65563 CTN65544:CTN65563 DDJ65544:DDJ65563 DNF65544:DNF65563 DXB65544:DXB65563 EGX65544:EGX65563 EQT65544:EQT65563 FAP65544:FAP65563 FKL65544:FKL65563 FUH65544:FUH65563 GED65544:GED65563 GNZ65544:GNZ65563 GXV65544:GXV65563 HHR65544:HHR65563 HRN65544:HRN65563 IBJ65544:IBJ65563 ILF65544:ILF65563 IVB65544:IVB65563 JEX65544:JEX65563 JOT65544:JOT65563 JYP65544:JYP65563 KIL65544:KIL65563 KSH65544:KSH65563 LCD65544:LCD65563 LLZ65544:LLZ65563 LVV65544:LVV65563 MFR65544:MFR65563 MPN65544:MPN65563 MZJ65544:MZJ65563 NJF65544:NJF65563 NTB65544:NTB65563 OCX65544:OCX65563 OMT65544:OMT65563 OWP65544:OWP65563 PGL65544:PGL65563 PQH65544:PQH65563 QAD65544:QAD65563 QJZ65544:QJZ65563 QTV65544:QTV65563 RDR65544:RDR65563 RNN65544:RNN65563 RXJ65544:RXJ65563 SHF65544:SHF65563 SRB65544:SRB65563 TAX65544:TAX65563 TKT65544:TKT65563 TUP65544:TUP65563 UEL65544:UEL65563 UOH65544:UOH65563 UYD65544:UYD65563 VHZ65544:VHZ65563 VRV65544:VRV65563 WBR65544:WBR65563 WLN65544:WLN65563 WVJ65544:WVJ65563 B131091:B131110 IX131080:IX131099 ST131080:ST131099 ACP131080:ACP131099 AML131080:AML131099 AWH131080:AWH131099 BGD131080:BGD131099 BPZ131080:BPZ131099 BZV131080:BZV131099 CJR131080:CJR131099 CTN131080:CTN131099 DDJ131080:DDJ131099 DNF131080:DNF131099 DXB131080:DXB131099 EGX131080:EGX131099 EQT131080:EQT131099 FAP131080:FAP131099 FKL131080:FKL131099 FUH131080:FUH131099 GED131080:GED131099 GNZ131080:GNZ131099 GXV131080:GXV131099 HHR131080:HHR131099 HRN131080:HRN131099 IBJ131080:IBJ131099 ILF131080:ILF131099 IVB131080:IVB131099 JEX131080:JEX131099 JOT131080:JOT131099 JYP131080:JYP131099 KIL131080:KIL131099 KSH131080:KSH131099 LCD131080:LCD131099 LLZ131080:LLZ131099 LVV131080:LVV131099 MFR131080:MFR131099 MPN131080:MPN131099 MZJ131080:MZJ131099 NJF131080:NJF131099 NTB131080:NTB131099 OCX131080:OCX131099 OMT131080:OMT131099 OWP131080:OWP131099 PGL131080:PGL131099 PQH131080:PQH131099 QAD131080:QAD131099 QJZ131080:QJZ131099 QTV131080:QTV131099 RDR131080:RDR131099 RNN131080:RNN131099 RXJ131080:RXJ131099 SHF131080:SHF131099 SRB131080:SRB131099 TAX131080:TAX131099 TKT131080:TKT131099 TUP131080:TUP131099 UEL131080:UEL131099 UOH131080:UOH131099 UYD131080:UYD131099 VHZ131080:VHZ131099 VRV131080:VRV131099 WBR131080:WBR131099 WLN131080:WLN131099 WVJ131080:WVJ131099 B196627:B196646 IX196616:IX196635 ST196616:ST196635 ACP196616:ACP196635 AML196616:AML196635 AWH196616:AWH196635 BGD196616:BGD196635 BPZ196616:BPZ196635 BZV196616:BZV196635 CJR196616:CJR196635 CTN196616:CTN196635 DDJ196616:DDJ196635 DNF196616:DNF196635 DXB196616:DXB196635 EGX196616:EGX196635 EQT196616:EQT196635 FAP196616:FAP196635 FKL196616:FKL196635 FUH196616:FUH196635 GED196616:GED196635 GNZ196616:GNZ196635 GXV196616:GXV196635 HHR196616:HHR196635 HRN196616:HRN196635 IBJ196616:IBJ196635 ILF196616:ILF196635 IVB196616:IVB196635 JEX196616:JEX196635 JOT196616:JOT196635 JYP196616:JYP196635 KIL196616:KIL196635 KSH196616:KSH196635 LCD196616:LCD196635 LLZ196616:LLZ196635 LVV196616:LVV196635 MFR196616:MFR196635 MPN196616:MPN196635 MZJ196616:MZJ196635 NJF196616:NJF196635 NTB196616:NTB196635 OCX196616:OCX196635 OMT196616:OMT196635 OWP196616:OWP196635 PGL196616:PGL196635 PQH196616:PQH196635 QAD196616:QAD196635 QJZ196616:QJZ196635 QTV196616:QTV196635 RDR196616:RDR196635 RNN196616:RNN196635 RXJ196616:RXJ196635 SHF196616:SHF196635 SRB196616:SRB196635 TAX196616:TAX196635 TKT196616:TKT196635 TUP196616:TUP196635 UEL196616:UEL196635 UOH196616:UOH196635 UYD196616:UYD196635 VHZ196616:VHZ196635 VRV196616:VRV196635 WBR196616:WBR196635 WLN196616:WLN196635 WVJ196616:WVJ196635 B262163:B262182 IX262152:IX262171 ST262152:ST262171 ACP262152:ACP262171 AML262152:AML262171 AWH262152:AWH262171 BGD262152:BGD262171 BPZ262152:BPZ262171 BZV262152:BZV262171 CJR262152:CJR262171 CTN262152:CTN262171 DDJ262152:DDJ262171 DNF262152:DNF262171 DXB262152:DXB262171 EGX262152:EGX262171 EQT262152:EQT262171 FAP262152:FAP262171 FKL262152:FKL262171 FUH262152:FUH262171 GED262152:GED262171 GNZ262152:GNZ262171 GXV262152:GXV262171 HHR262152:HHR262171 HRN262152:HRN262171 IBJ262152:IBJ262171 ILF262152:ILF262171 IVB262152:IVB262171 JEX262152:JEX262171 JOT262152:JOT262171 JYP262152:JYP262171 KIL262152:KIL262171 KSH262152:KSH262171 LCD262152:LCD262171 LLZ262152:LLZ262171 LVV262152:LVV262171 MFR262152:MFR262171 MPN262152:MPN262171 MZJ262152:MZJ262171 NJF262152:NJF262171 NTB262152:NTB262171 OCX262152:OCX262171 OMT262152:OMT262171 OWP262152:OWP262171 PGL262152:PGL262171 PQH262152:PQH262171 QAD262152:QAD262171 QJZ262152:QJZ262171 QTV262152:QTV262171 RDR262152:RDR262171 RNN262152:RNN262171 RXJ262152:RXJ262171 SHF262152:SHF262171 SRB262152:SRB262171 TAX262152:TAX262171 TKT262152:TKT262171 TUP262152:TUP262171 UEL262152:UEL262171 UOH262152:UOH262171 UYD262152:UYD262171 VHZ262152:VHZ262171 VRV262152:VRV262171 WBR262152:WBR262171 WLN262152:WLN262171 WVJ262152:WVJ262171 B327699:B327718 IX327688:IX327707 ST327688:ST327707 ACP327688:ACP327707 AML327688:AML327707 AWH327688:AWH327707 BGD327688:BGD327707 BPZ327688:BPZ327707 BZV327688:BZV327707 CJR327688:CJR327707 CTN327688:CTN327707 DDJ327688:DDJ327707 DNF327688:DNF327707 DXB327688:DXB327707 EGX327688:EGX327707 EQT327688:EQT327707 FAP327688:FAP327707 FKL327688:FKL327707 FUH327688:FUH327707 GED327688:GED327707 GNZ327688:GNZ327707 GXV327688:GXV327707 HHR327688:HHR327707 HRN327688:HRN327707 IBJ327688:IBJ327707 ILF327688:ILF327707 IVB327688:IVB327707 JEX327688:JEX327707 JOT327688:JOT327707 JYP327688:JYP327707 KIL327688:KIL327707 KSH327688:KSH327707 LCD327688:LCD327707 LLZ327688:LLZ327707 LVV327688:LVV327707 MFR327688:MFR327707 MPN327688:MPN327707 MZJ327688:MZJ327707 NJF327688:NJF327707 NTB327688:NTB327707 OCX327688:OCX327707 OMT327688:OMT327707 OWP327688:OWP327707 PGL327688:PGL327707 PQH327688:PQH327707 QAD327688:QAD327707 QJZ327688:QJZ327707 QTV327688:QTV327707 RDR327688:RDR327707 RNN327688:RNN327707 RXJ327688:RXJ327707 SHF327688:SHF327707 SRB327688:SRB327707 TAX327688:TAX327707 TKT327688:TKT327707 TUP327688:TUP327707 UEL327688:UEL327707 UOH327688:UOH327707 UYD327688:UYD327707 VHZ327688:VHZ327707 VRV327688:VRV327707 WBR327688:WBR327707 WLN327688:WLN327707 WVJ327688:WVJ327707 B393235:B393254 IX393224:IX393243 ST393224:ST393243 ACP393224:ACP393243 AML393224:AML393243 AWH393224:AWH393243 BGD393224:BGD393243 BPZ393224:BPZ393243 BZV393224:BZV393243 CJR393224:CJR393243 CTN393224:CTN393243 DDJ393224:DDJ393243 DNF393224:DNF393243 DXB393224:DXB393243 EGX393224:EGX393243 EQT393224:EQT393243 FAP393224:FAP393243 FKL393224:FKL393243 FUH393224:FUH393243 GED393224:GED393243 GNZ393224:GNZ393243 GXV393224:GXV393243 HHR393224:HHR393243 HRN393224:HRN393243 IBJ393224:IBJ393243 ILF393224:ILF393243 IVB393224:IVB393243 JEX393224:JEX393243 JOT393224:JOT393243 JYP393224:JYP393243 KIL393224:KIL393243 KSH393224:KSH393243 LCD393224:LCD393243 LLZ393224:LLZ393243 LVV393224:LVV393243 MFR393224:MFR393243 MPN393224:MPN393243 MZJ393224:MZJ393243 NJF393224:NJF393243 NTB393224:NTB393243 OCX393224:OCX393243 OMT393224:OMT393243 OWP393224:OWP393243 PGL393224:PGL393243 PQH393224:PQH393243 QAD393224:QAD393243 QJZ393224:QJZ393243 QTV393224:QTV393243 RDR393224:RDR393243 RNN393224:RNN393243 RXJ393224:RXJ393243 SHF393224:SHF393243 SRB393224:SRB393243 TAX393224:TAX393243 TKT393224:TKT393243 TUP393224:TUP393243 UEL393224:UEL393243 UOH393224:UOH393243 UYD393224:UYD393243 VHZ393224:VHZ393243 VRV393224:VRV393243 WBR393224:WBR393243 WLN393224:WLN393243 WVJ393224:WVJ393243 B458771:B458790 IX458760:IX458779 ST458760:ST458779 ACP458760:ACP458779 AML458760:AML458779 AWH458760:AWH458779 BGD458760:BGD458779 BPZ458760:BPZ458779 BZV458760:BZV458779 CJR458760:CJR458779 CTN458760:CTN458779 DDJ458760:DDJ458779 DNF458760:DNF458779 DXB458760:DXB458779 EGX458760:EGX458779 EQT458760:EQT458779 FAP458760:FAP458779 FKL458760:FKL458779 FUH458760:FUH458779 GED458760:GED458779 GNZ458760:GNZ458779 GXV458760:GXV458779 HHR458760:HHR458779 HRN458760:HRN458779 IBJ458760:IBJ458779 ILF458760:ILF458779 IVB458760:IVB458779 JEX458760:JEX458779 JOT458760:JOT458779 JYP458760:JYP458779 KIL458760:KIL458779 KSH458760:KSH458779 LCD458760:LCD458779 LLZ458760:LLZ458779 LVV458760:LVV458779 MFR458760:MFR458779 MPN458760:MPN458779 MZJ458760:MZJ458779 NJF458760:NJF458779 NTB458760:NTB458779 OCX458760:OCX458779 OMT458760:OMT458779 OWP458760:OWP458779 PGL458760:PGL458779 PQH458760:PQH458779 QAD458760:QAD458779 QJZ458760:QJZ458779 QTV458760:QTV458779 RDR458760:RDR458779 RNN458760:RNN458779 RXJ458760:RXJ458779 SHF458760:SHF458779 SRB458760:SRB458779 TAX458760:TAX458779 TKT458760:TKT458779 TUP458760:TUP458779 UEL458760:UEL458779 UOH458760:UOH458779 UYD458760:UYD458779 VHZ458760:VHZ458779 VRV458760:VRV458779 WBR458760:WBR458779 WLN458760:WLN458779 WVJ458760:WVJ458779 B524307:B524326 IX524296:IX524315 ST524296:ST524315 ACP524296:ACP524315 AML524296:AML524315 AWH524296:AWH524315 BGD524296:BGD524315 BPZ524296:BPZ524315 BZV524296:BZV524315 CJR524296:CJR524315 CTN524296:CTN524315 DDJ524296:DDJ524315 DNF524296:DNF524315 DXB524296:DXB524315 EGX524296:EGX524315 EQT524296:EQT524315 FAP524296:FAP524315 FKL524296:FKL524315 FUH524296:FUH524315 GED524296:GED524315 GNZ524296:GNZ524315 GXV524296:GXV524315 HHR524296:HHR524315 HRN524296:HRN524315 IBJ524296:IBJ524315 ILF524296:ILF524315 IVB524296:IVB524315 JEX524296:JEX524315 JOT524296:JOT524315 JYP524296:JYP524315 KIL524296:KIL524315 KSH524296:KSH524315 LCD524296:LCD524315 LLZ524296:LLZ524315 LVV524296:LVV524315 MFR524296:MFR524315 MPN524296:MPN524315 MZJ524296:MZJ524315 NJF524296:NJF524315 NTB524296:NTB524315 OCX524296:OCX524315 OMT524296:OMT524315 OWP524296:OWP524315 PGL524296:PGL524315 PQH524296:PQH524315 QAD524296:QAD524315 QJZ524296:QJZ524315 QTV524296:QTV524315 RDR524296:RDR524315 RNN524296:RNN524315 RXJ524296:RXJ524315 SHF524296:SHF524315 SRB524296:SRB524315 TAX524296:TAX524315 TKT524296:TKT524315 TUP524296:TUP524315 UEL524296:UEL524315 UOH524296:UOH524315 UYD524296:UYD524315 VHZ524296:VHZ524315 VRV524296:VRV524315 WBR524296:WBR524315 WLN524296:WLN524315 WVJ524296:WVJ524315 B589843:B589862 IX589832:IX589851 ST589832:ST589851 ACP589832:ACP589851 AML589832:AML589851 AWH589832:AWH589851 BGD589832:BGD589851 BPZ589832:BPZ589851 BZV589832:BZV589851 CJR589832:CJR589851 CTN589832:CTN589851 DDJ589832:DDJ589851 DNF589832:DNF589851 DXB589832:DXB589851 EGX589832:EGX589851 EQT589832:EQT589851 FAP589832:FAP589851 FKL589832:FKL589851 FUH589832:FUH589851 GED589832:GED589851 GNZ589832:GNZ589851 GXV589832:GXV589851 HHR589832:HHR589851 HRN589832:HRN589851 IBJ589832:IBJ589851 ILF589832:ILF589851 IVB589832:IVB589851 JEX589832:JEX589851 JOT589832:JOT589851 JYP589832:JYP589851 KIL589832:KIL589851 KSH589832:KSH589851 LCD589832:LCD589851 LLZ589832:LLZ589851 LVV589832:LVV589851 MFR589832:MFR589851 MPN589832:MPN589851 MZJ589832:MZJ589851 NJF589832:NJF589851 NTB589832:NTB589851 OCX589832:OCX589851 OMT589832:OMT589851 OWP589832:OWP589851 PGL589832:PGL589851 PQH589832:PQH589851 QAD589832:QAD589851 QJZ589832:QJZ589851 QTV589832:QTV589851 RDR589832:RDR589851 RNN589832:RNN589851 RXJ589832:RXJ589851 SHF589832:SHF589851 SRB589832:SRB589851 TAX589832:TAX589851 TKT589832:TKT589851 TUP589832:TUP589851 UEL589832:UEL589851 UOH589832:UOH589851 UYD589832:UYD589851 VHZ589832:VHZ589851 VRV589832:VRV589851 WBR589832:WBR589851 WLN589832:WLN589851 WVJ589832:WVJ589851 B655379:B655398 IX655368:IX655387 ST655368:ST655387 ACP655368:ACP655387 AML655368:AML655387 AWH655368:AWH655387 BGD655368:BGD655387 BPZ655368:BPZ655387 BZV655368:BZV655387 CJR655368:CJR655387 CTN655368:CTN655387 DDJ655368:DDJ655387 DNF655368:DNF655387 DXB655368:DXB655387 EGX655368:EGX655387 EQT655368:EQT655387 FAP655368:FAP655387 FKL655368:FKL655387 FUH655368:FUH655387 GED655368:GED655387 GNZ655368:GNZ655387 GXV655368:GXV655387 HHR655368:HHR655387 HRN655368:HRN655387 IBJ655368:IBJ655387 ILF655368:ILF655387 IVB655368:IVB655387 JEX655368:JEX655387 JOT655368:JOT655387 JYP655368:JYP655387 KIL655368:KIL655387 KSH655368:KSH655387 LCD655368:LCD655387 LLZ655368:LLZ655387 LVV655368:LVV655387 MFR655368:MFR655387 MPN655368:MPN655387 MZJ655368:MZJ655387 NJF655368:NJF655387 NTB655368:NTB655387 OCX655368:OCX655387 OMT655368:OMT655387 OWP655368:OWP655387 PGL655368:PGL655387 PQH655368:PQH655387 QAD655368:QAD655387 QJZ655368:QJZ655387 QTV655368:QTV655387 RDR655368:RDR655387 RNN655368:RNN655387 RXJ655368:RXJ655387 SHF655368:SHF655387 SRB655368:SRB655387 TAX655368:TAX655387 TKT655368:TKT655387 TUP655368:TUP655387 UEL655368:UEL655387 UOH655368:UOH655387 UYD655368:UYD655387 VHZ655368:VHZ655387 VRV655368:VRV655387 WBR655368:WBR655387 WLN655368:WLN655387 WVJ655368:WVJ655387 B720915:B720934 IX720904:IX720923 ST720904:ST720923 ACP720904:ACP720923 AML720904:AML720923 AWH720904:AWH720923 BGD720904:BGD720923 BPZ720904:BPZ720923 BZV720904:BZV720923 CJR720904:CJR720923 CTN720904:CTN720923 DDJ720904:DDJ720923 DNF720904:DNF720923 DXB720904:DXB720923 EGX720904:EGX720923 EQT720904:EQT720923 FAP720904:FAP720923 FKL720904:FKL720923 FUH720904:FUH720923 GED720904:GED720923 GNZ720904:GNZ720923 GXV720904:GXV720923 HHR720904:HHR720923 HRN720904:HRN720923 IBJ720904:IBJ720923 ILF720904:ILF720923 IVB720904:IVB720923 JEX720904:JEX720923 JOT720904:JOT720923 JYP720904:JYP720923 KIL720904:KIL720923 KSH720904:KSH720923 LCD720904:LCD720923 LLZ720904:LLZ720923 LVV720904:LVV720923 MFR720904:MFR720923 MPN720904:MPN720923 MZJ720904:MZJ720923 NJF720904:NJF720923 NTB720904:NTB720923 OCX720904:OCX720923 OMT720904:OMT720923 OWP720904:OWP720923 PGL720904:PGL720923 PQH720904:PQH720923 QAD720904:QAD720923 QJZ720904:QJZ720923 QTV720904:QTV720923 RDR720904:RDR720923 RNN720904:RNN720923 RXJ720904:RXJ720923 SHF720904:SHF720923 SRB720904:SRB720923 TAX720904:TAX720923 TKT720904:TKT720923 TUP720904:TUP720923 UEL720904:UEL720923 UOH720904:UOH720923 UYD720904:UYD720923 VHZ720904:VHZ720923 VRV720904:VRV720923 WBR720904:WBR720923 WLN720904:WLN720923 WVJ720904:WVJ720923 B786451:B786470 IX786440:IX786459 ST786440:ST786459 ACP786440:ACP786459 AML786440:AML786459 AWH786440:AWH786459 BGD786440:BGD786459 BPZ786440:BPZ786459 BZV786440:BZV786459 CJR786440:CJR786459 CTN786440:CTN786459 DDJ786440:DDJ786459 DNF786440:DNF786459 DXB786440:DXB786459 EGX786440:EGX786459 EQT786440:EQT786459 FAP786440:FAP786459 FKL786440:FKL786459 FUH786440:FUH786459 GED786440:GED786459 GNZ786440:GNZ786459 GXV786440:GXV786459 HHR786440:HHR786459 HRN786440:HRN786459 IBJ786440:IBJ786459 ILF786440:ILF786459 IVB786440:IVB786459 JEX786440:JEX786459 JOT786440:JOT786459 JYP786440:JYP786459 KIL786440:KIL786459 KSH786440:KSH786459 LCD786440:LCD786459 LLZ786440:LLZ786459 LVV786440:LVV786459 MFR786440:MFR786459 MPN786440:MPN786459 MZJ786440:MZJ786459 NJF786440:NJF786459 NTB786440:NTB786459 OCX786440:OCX786459 OMT786440:OMT786459 OWP786440:OWP786459 PGL786440:PGL786459 PQH786440:PQH786459 QAD786440:QAD786459 QJZ786440:QJZ786459 QTV786440:QTV786459 RDR786440:RDR786459 RNN786440:RNN786459 RXJ786440:RXJ786459 SHF786440:SHF786459 SRB786440:SRB786459 TAX786440:TAX786459 TKT786440:TKT786459 TUP786440:TUP786459 UEL786440:UEL786459 UOH786440:UOH786459 UYD786440:UYD786459 VHZ786440:VHZ786459 VRV786440:VRV786459 WBR786440:WBR786459 WLN786440:WLN786459 WVJ786440:WVJ786459 B851987:B852006 IX851976:IX851995 ST851976:ST851995 ACP851976:ACP851995 AML851976:AML851995 AWH851976:AWH851995 BGD851976:BGD851995 BPZ851976:BPZ851995 BZV851976:BZV851995 CJR851976:CJR851995 CTN851976:CTN851995 DDJ851976:DDJ851995 DNF851976:DNF851995 DXB851976:DXB851995 EGX851976:EGX851995 EQT851976:EQT851995 FAP851976:FAP851995 FKL851976:FKL851995 FUH851976:FUH851995 GED851976:GED851995 GNZ851976:GNZ851995 GXV851976:GXV851995 HHR851976:HHR851995 HRN851976:HRN851995 IBJ851976:IBJ851995 ILF851976:ILF851995 IVB851976:IVB851995 JEX851976:JEX851995 JOT851976:JOT851995 JYP851976:JYP851995 KIL851976:KIL851995 KSH851976:KSH851995 LCD851976:LCD851995 LLZ851976:LLZ851995 LVV851976:LVV851995 MFR851976:MFR851995 MPN851976:MPN851995 MZJ851976:MZJ851995 NJF851976:NJF851995 NTB851976:NTB851995 OCX851976:OCX851995 OMT851976:OMT851995 OWP851976:OWP851995 PGL851976:PGL851995 PQH851976:PQH851995 QAD851976:QAD851995 QJZ851976:QJZ851995 QTV851976:QTV851995 RDR851976:RDR851995 RNN851976:RNN851995 RXJ851976:RXJ851995 SHF851976:SHF851995 SRB851976:SRB851995 TAX851976:TAX851995 TKT851976:TKT851995 TUP851976:TUP851995 UEL851976:UEL851995 UOH851976:UOH851995 UYD851976:UYD851995 VHZ851976:VHZ851995 VRV851976:VRV851995 WBR851976:WBR851995 WLN851976:WLN851995 WVJ851976:WVJ851995 B917523:B917542 IX917512:IX917531 ST917512:ST917531 ACP917512:ACP917531 AML917512:AML917531 AWH917512:AWH917531 BGD917512:BGD917531 BPZ917512:BPZ917531 BZV917512:BZV917531 CJR917512:CJR917531 CTN917512:CTN917531 DDJ917512:DDJ917531 DNF917512:DNF917531 DXB917512:DXB917531 EGX917512:EGX917531 EQT917512:EQT917531 FAP917512:FAP917531 FKL917512:FKL917531 FUH917512:FUH917531 GED917512:GED917531 GNZ917512:GNZ917531 GXV917512:GXV917531 HHR917512:HHR917531 HRN917512:HRN917531 IBJ917512:IBJ917531 ILF917512:ILF917531 IVB917512:IVB917531 JEX917512:JEX917531 JOT917512:JOT917531 JYP917512:JYP917531 KIL917512:KIL917531 KSH917512:KSH917531 LCD917512:LCD917531 LLZ917512:LLZ917531 LVV917512:LVV917531 MFR917512:MFR917531 MPN917512:MPN917531 MZJ917512:MZJ917531 NJF917512:NJF917531 NTB917512:NTB917531 OCX917512:OCX917531 OMT917512:OMT917531 OWP917512:OWP917531 PGL917512:PGL917531 PQH917512:PQH917531 QAD917512:QAD917531 QJZ917512:QJZ917531 QTV917512:QTV917531 RDR917512:RDR917531 RNN917512:RNN917531 RXJ917512:RXJ917531 SHF917512:SHF917531 SRB917512:SRB917531 TAX917512:TAX917531 TKT917512:TKT917531 TUP917512:TUP917531 UEL917512:UEL917531 UOH917512:UOH917531 UYD917512:UYD917531 VHZ917512:VHZ917531 VRV917512:VRV917531 WBR917512:WBR917531 WLN917512:WLN917531 WVJ917512:WVJ917531 B983059:B983078 IX983048:IX983067 ST983048:ST983067 ACP983048:ACP983067 AML983048:AML983067 AWH983048:AWH983067 BGD983048:BGD983067 BPZ983048:BPZ983067 BZV983048:BZV983067 CJR983048:CJR983067 CTN983048:CTN983067 DDJ983048:DDJ983067 DNF983048:DNF983067 DXB983048:DXB983067 EGX983048:EGX983067 EQT983048:EQT983067 FAP983048:FAP983067 FKL983048:FKL983067 FUH983048:FUH983067 GED983048:GED983067 GNZ983048:GNZ983067 GXV983048:GXV983067 HHR983048:HHR983067 HRN983048:HRN983067 IBJ983048:IBJ983067 ILF983048:ILF983067 IVB983048:IVB983067 JEX983048:JEX983067 JOT983048:JOT983067 JYP983048:JYP983067 KIL983048:KIL983067 KSH983048:KSH983067 LCD983048:LCD983067 LLZ983048:LLZ983067 LVV983048:LVV983067 MFR983048:MFR983067 MPN983048:MPN983067 MZJ983048:MZJ983067 NJF983048:NJF983067 NTB983048:NTB983067 OCX983048:OCX983067 OMT983048:OMT983067 OWP983048:OWP983067 PGL983048:PGL983067 PQH983048:PQH983067 QAD983048:QAD983067 QJZ983048:QJZ983067 QTV983048:QTV983067 RDR983048:RDR983067 RNN983048:RNN983067 RXJ983048:RXJ983067 SHF983048:SHF983067 SRB983048:SRB983067 TAX983048:TAX983067 TKT983048:TKT983067 TUP983048:TUP983067 UEL983048:UEL983067 UOH983048:UOH983067 UYD983048:UYD983067 VHZ983048:VHZ983067 VRV983048:VRV983067 WBR983048:WBR983067 WLN983048:WLN983067 WVJ983048:WVJ983067 WLN31:WLN34 WBR31:WBR34 VRV31:VRV34 VHZ31:VHZ34 UYD31:UYD34 UOH31:UOH34 UEL31:UEL34 TUP31:TUP34 TKT31:TKT34 TAX31:TAX34 SRB31:SRB34 SHF31:SHF34 RXJ31:RXJ34 RNN31:RNN34 RDR31:RDR34 QTV31:QTV34 QJZ31:QJZ34 QAD31:QAD34 PQH31:PQH34 PGL31:PGL34 OWP31:OWP34 OMT31:OMT34 OCX31:OCX34 NTB31:NTB34 NJF31:NJF34 MZJ31:MZJ34 MPN31:MPN34 MFR31:MFR34 LVV31:LVV34 LLZ31:LLZ34 LCD31:LCD34 KSH31:KSH34 KIL31:KIL34 JYP31:JYP34 JOT31:JOT34 JEX31:JEX34 IVB31:IVB34 ILF31:ILF34 IBJ31:IBJ34 HRN31:HRN34 HHR31:HHR34 GXV31:GXV34 GNZ31:GNZ34 GED31:GED34 FUH31:FUH34 FKL31:FKL34 FAP31:FAP34 EQT31:EQT34 EGX31:EGX34 DXB31:DXB34 DNF31:DNF34 DDJ31:DDJ34 CTN31:CTN34 CJR31:CJR34 BZV31:BZV34 BPZ31:BPZ34 BGD31:BGD34 AWH31:AWH34 AML31:AML34 ACP31:ACP34 ST31:ST34 IX31:IX34 IX18:IX21 WVJ31:WVJ34 IX25:IX29 ST25:ST29 ACP25:ACP29 AML25:AML29 AWH25:AWH29 BGD25:BGD29 BPZ25:BPZ29 BZV25:BZV29 CJR25:CJR29 CTN25:CTN29 DDJ25:DDJ29 DNF25:DNF29 DXB25:DXB29 EGX25:EGX29 EQT25:EQT29 FAP25:FAP29 FKL25:FKL29 FUH25:FUH29 GED25:GED29 GNZ25:GNZ29 GXV25:GXV29 HHR25:HHR29 HRN25:HRN29 IBJ25:IBJ29 ILF25:ILF29 IVB25:IVB29 JEX25:JEX29 JOT25:JOT29 JYP25:JYP29 KIL25:KIL29 KSH25:KSH29 LCD25:LCD29 LLZ25:LLZ29 LVV25:LVV29 MFR25:MFR29 MPN25:MPN29 MZJ25:MZJ29 NJF25:NJF29 NTB25:NTB29 OCX25:OCX29 OMT25:OMT29 OWP25:OWP29 PGL25:PGL29 PQH25:PQH29 QAD25:QAD29 QJZ25:QJZ29 QTV25:QTV29 RDR25:RDR29 RNN25:RNN29 RXJ25:RXJ29 SHF25:SHF29 SRB25:SRB29 TAX25:TAX29 TKT25:TKT29 TUP25:TUP29 UEL25:UEL29 UOH25:UOH29 UYD25:UYD29 VHZ25:VHZ29 VRV25:VRV29 WBR25:WBR29 WLN25:WLN29 WVJ25:WVJ29 WVJ18:WVJ21 WLN18:WLN21 WBR18:WBR21 VRV18:VRV21 VHZ18:VHZ21 UYD18:UYD21 UOH18:UOH21 UEL18:UEL21 TUP18:TUP21 TKT18:TKT21 TAX18:TAX21 SRB18:SRB21 SHF18:SHF21 RXJ18:RXJ21 RNN18:RNN21 RDR18:RDR21 QTV18:QTV21 QJZ18:QJZ21 QAD18:QAD21 PQH18:PQH21 PGL18:PGL21 OWP18:OWP21 OMT18:OMT21 OCX18:OCX21 NTB18:NTB21 NJF18:NJF21 MZJ18:MZJ21 MPN18:MPN21 MFR18:MFR21 LVV18:LVV21 LLZ18:LLZ21 LCD18:LCD21 KSH18:KSH21 KIL18:KIL21 JYP18:JYP21 JOT18:JOT21 JEX18:JEX21 IVB18:IVB21 ILF18:ILF21 IBJ18:IBJ21 HRN18:HRN21 HHR18:HHR21 GXV18:GXV21 GNZ18:GNZ21 GED18:GED21 FUH18:FUH21 FKL18:FKL21 FAP18:FAP21 EQT18:EQT21 EGX18:EGX21 DXB18:DXB21 DNF18:DNF21 DDJ18:DDJ21 CTN18:CTN21 CJR18:CJR21 BZV18:BZV21 BPZ18:BPZ21 BGD18:BGD21 AWH18:AWH21 AML18:AML21 ACP18:ACP21 ST18:ST21" xr:uid="{56A5C66C-A0B6-4F35-96FD-3CD3AD115F03}">
      <formula1>"賃金,共済費,報償費,旅費,使用料及び借料,役務費,委託費,請負費,需用費"</formula1>
    </dataValidation>
    <dataValidation type="list" allowBlank="1" showInputMessage="1" showErrorMessage="1" sqref="Q4" xr:uid="{6BF6D931-1A67-42FB-9989-6100E6DE4265}">
      <formula1>"ア,イ,ウ,エ,オ"</formula1>
    </dataValidation>
  </dataValidations>
  <printOptions horizontalCentered="1"/>
  <pageMargins left="0.23622047244094491" right="0.39370078740157483" top="0.9055118110236221" bottom="0.51181102362204722" header="0" footer="0.23622047244094491"/>
  <pageSetup paperSize="9" scale="56" firstPageNumber="22" fitToHeight="0" orientation="portrait" r:id="rId1"/>
  <headerFooter alignWithMargins="0"/>
  <rowBreaks count="1" manualBreakCount="1">
    <brk id="37" max="16" man="1"/>
  </rowBreaks>
  <extLst>
    <ext xmlns:x14="http://schemas.microsoft.com/office/spreadsheetml/2009/9/main" uri="{CCE6A557-97BC-4b89-ADB6-D9C93CAAB3DF}">
      <x14:dataValidations xmlns:xm="http://schemas.microsoft.com/office/excel/2006/main" count="1">
        <x14:dataValidation type="list" allowBlank="1" showInputMessage="1" showErrorMessage="1" xr:uid="{6D902462-4C0E-4567-8255-0CAC5FF63C41}">
          <x14:formula1>
            <xm:f>"○"</xm:f>
          </x14:formula1>
          <xm:sqref>P44 JL39 TH39 ADD39 AMZ39 AWV39 BGR39 BQN39 CAJ39 CKF39 CUB39 DDX39 DNT39 DXP39 EHL39 ERH39 FBD39 FKZ39 FUV39 GER39 GON39 GYJ39 HIF39 HSB39 IBX39 ILT39 IVP39 JFL39 JPH39 JZD39 KIZ39 KSV39 LCR39 LMN39 LWJ39 MGF39 MQB39 MZX39 NJT39 NTP39 ODL39 ONH39 OXD39 PGZ39 PQV39 QAR39 QKN39 QUJ39 REF39 ROB39 RXX39 SHT39 SRP39 TBL39 TLH39 TVD39 UEZ39 UOV39 UYR39 VIN39 VSJ39 WCF39 WMB39 WVX39 P65584 JL65573 TH65573 ADD65573 AMZ65573 AWV65573 BGR65573 BQN65573 CAJ65573 CKF65573 CUB65573 DDX65573 DNT65573 DXP65573 EHL65573 ERH65573 FBD65573 FKZ65573 FUV65573 GER65573 GON65573 GYJ65573 HIF65573 HSB65573 IBX65573 ILT65573 IVP65573 JFL65573 JPH65573 JZD65573 KIZ65573 KSV65573 LCR65573 LMN65573 LWJ65573 MGF65573 MQB65573 MZX65573 NJT65573 NTP65573 ODL65573 ONH65573 OXD65573 PGZ65573 PQV65573 QAR65573 QKN65573 QUJ65573 REF65573 ROB65573 RXX65573 SHT65573 SRP65573 TBL65573 TLH65573 TVD65573 UEZ65573 UOV65573 UYR65573 VIN65573 VSJ65573 WCF65573 WMB65573 WVX65573 P131120 JL131109 TH131109 ADD131109 AMZ131109 AWV131109 BGR131109 BQN131109 CAJ131109 CKF131109 CUB131109 DDX131109 DNT131109 DXP131109 EHL131109 ERH131109 FBD131109 FKZ131109 FUV131109 GER131109 GON131109 GYJ131109 HIF131109 HSB131109 IBX131109 ILT131109 IVP131109 JFL131109 JPH131109 JZD131109 KIZ131109 KSV131109 LCR131109 LMN131109 LWJ131109 MGF131109 MQB131109 MZX131109 NJT131109 NTP131109 ODL131109 ONH131109 OXD131109 PGZ131109 PQV131109 QAR131109 QKN131109 QUJ131109 REF131109 ROB131109 RXX131109 SHT131109 SRP131109 TBL131109 TLH131109 TVD131109 UEZ131109 UOV131109 UYR131109 VIN131109 VSJ131109 WCF131109 WMB131109 WVX131109 P196656 JL196645 TH196645 ADD196645 AMZ196645 AWV196645 BGR196645 BQN196645 CAJ196645 CKF196645 CUB196645 DDX196645 DNT196645 DXP196645 EHL196645 ERH196645 FBD196645 FKZ196645 FUV196645 GER196645 GON196645 GYJ196645 HIF196645 HSB196645 IBX196645 ILT196645 IVP196645 JFL196645 JPH196645 JZD196645 KIZ196645 KSV196645 LCR196645 LMN196645 LWJ196645 MGF196645 MQB196645 MZX196645 NJT196645 NTP196645 ODL196645 ONH196645 OXD196645 PGZ196645 PQV196645 QAR196645 QKN196645 QUJ196645 REF196645 ROB196645 RXX196645 SHT196645 SRP196645 TBL196645 TLH196645 TVD196645 UEZ196645 UOV196645 UYR196645 VIN196645 VSJ196645 WCF196645 WMB196645 WVX196645 P262192 JL262181 TH262181 ADD262181 AMZ262181 AWV262181 BGR262181 BQN262181 CAJ262181 CKF262181 CUB262181 DDX262181 DNT262181 DXP262181 EHL262181 ERH262181 FBD262181 FKZ262181 FUV262181 GER262181 GON262181 GYJ262181 HIF262181 HSB262181 IBX262181 ILT262181 IVP262181 JFL262181 JPH262181 JZD262181 KIZ262181 KSV262181 LCR262181 LMN262181 LWJ262181 MGF262181 MQB262181 MZX262181 NJT262181 NTP262181 ODL262181 ONH262181 OXD262181 PGZ262181 PQV262181 QAR262181 QKN262181 QUJ262181 REF262181 ROB262181 RXX262181 SHT262181 SRP262181 TBL262181 TLH262181 TVD262181 UEZ262181 UOV262181 UYR262181 VIN262181 VSJ262181 WCF262181 WMB262181 WVX262181 P327728 JL327717 TH327717 ADD327717 AMZ327717 AWV327717 BGR327717 BQN327717 CAJ327717 CKF327717 CUB327717 DDX327717 DNT327717 DXP327717 EHL327717 ERH327717 FBD327717 FKZ327717 FUV327717 GER327717 GON327717 GYJ327717 HIF327717 HSB327717 IBX327717 ILT327717 IVP327717 JFL327717 JPH327717 JZD327717 KIZ327717 KSV327717 LCR327717 LMN327717 LWJ327717 MGF327717 MQB327717 MZX327717 NJT327717 NTP327717 ODL327717 ONH327717 OXD327717 PGZ327717 PQV327717 QAR327717 QKN327717 QUJ327717 REF327717 ROB327717 RXX327717 SHT327717 SRP327717 TBL327717 TLH327717 TVD327717 UEZ327717 UOV327717 UYR327717 VIN327717 VSJ327717 WCF327717 WMB327717 WVX327717 P393264 JL393253 TH393253 ADD393253 AMZ393253 AWV393253 BGR393253 BQN393253 CAJ393253 CKF393253 CUB393253 DDX393253 DNT393253 DXP393253 EHL393253 ERH393253 FBD393253 FKZ393253 FUV393253 GER393253 GON393253 GYJ393253 HIF393253 HSB393253 IBX393253 ILT393253 IVP393253 JFL393253 JPH393253 JZD393253 KIZ393253 KSV393253 LCR393253 LMN393253 LWJ393253 MGF393253 MQB393253 MZX393253 NJT393253 NTP393253 ODL393253 ONH393253 OXD393253 PGZ393253 PQV393253 QAR393253 QKN393253 QUJ393253 REF393253 ROB393253 RXX393253 SHT393253 SRP393253 TBL393253 TLH393253 TVD393253 UEZ393253 UOV393253 UYR393253 VIN393253 VSJ393253 WCF393253 WMB393253 WVX393253 P458800 JL458789 TH458789 ADD458789 AMZ458789 AWV458789 BGR458789 BQN458789 CAJ458789 CKF458789 CUB458789 DDX458789 DNT458789 DXP458789 EHL458789 ERH458789 FBD458789 FKZ458789 FUV458789 GER458789 GON458789 GYJ458789 HIF458789 HSB458789 IBX458789 ILT458789 IVP458789 JFL458789 JPH458789 JZD458789 KIZ458789 KSV458789 LCR458789 LMN458789 LWJ458789 MGF458789 MQB458789 MZX458789 NJT458789 NTP458789 ODL458789 ONH458789 OXD458789 PGZ458789 PQV458789 QAR458789 QKN458789 QUJ458789 REF458789 ROB458789 RXX458789 SHT458789 SRP458789 TBL458789 TLH458789 TVD458789 UEZ458789 UOV458789 UYR458789 VIN458789 VSJ458789 WCF458789 WMB458789 WVX458789 P524336 JL524325 TH524325 ADD524325 AMZ524325 AWV524325 BGR524325 BQN524325 CAJ524325 CKF524325 CUB524325 DDX524325 DNT524325 DXP524325 EHL524325 ERH524325 FBD524325 FKZ524325 FUV524325 GER524325 GON524325 GYJ524325 HIF524325 HSB524325 IBX524325 ILT524325 IVP524325 JFL524325 JPH524325 JZD524325 KIZ524325 KSV524325 LCR524325 LMN524325 LWJ524325 MGF524325 MQB524325 MZX524325 NJT524325 NTP524325 ODL524325 ONH524325 OXD524325 PGZ524325 PQV524325 QAR524325 QKN524325 QUJ524325 REF524325 ROB524325 RXX524325 SHT524325 SRP524325 TBL524325 TLH524325 TVD524325 UEZ524325 UOV524325 UYR524325 VIN524325 VSJ524325 WCF524325 WMB524325 WVX524325 P589872 JL589861 TH589861 ADD589861 AMZ589861 AWV589861 BGR589861 BQN589861 CAJ589861 CKF589861 CUB589861 DDX589861 DNT589861 DXP589861 EHL589861 ERH589861 FBD589861 FKZ589861 FUV589861 GER589861 GON589861 GYJ589861 HIF589861 HSB589861 IBX589861 ILT589861 IVP589861 JFL589861 JPH589861 JZD589861 KIZ589861 KSV589861 LCR589861 LMN589861 LWJ589861 MGF589861 MQB589861 MZX589861 NJT589861 NTP589861 ODL589861 ONH589861 OXD589861 PGZ589861 PQV589861 QAR589861 QKN589861 QUJ589861 REF589861 ROB589861 RXX589861 SHT589861 SRP589861 TBL589861 TLH589861 TVD589861 UEZ589861 UOV589861 UYR589861 VIN589861 VSJ589861 WCF589861 WMB589861 WVX589861 P655408 JL655397 TH655397 ADD655397 AMZ655397 AWV655397 BGR655397 BQN655397 CAJ655397 CKF655397 CUB655397 DDX655397 DNT655397 DXP655397 EHL655397 ERH655397 FBD655397 FKZ655397 FUV655397 GER655397 GON655397 GYJ655397 HIF655397 HSB655397 IBX655397 ILT655397 IVP655397 JFL655397 JPH655397 JZD655397 KIZ655397 KSV655397 LCR655397 LMN655397 LWJ655397 MGF655397 MQB655397 MZX655397 NJT655397 NTP655397 ODL655397 ONH655397 OXD655397 PGZ655397 PQV655397 QAR655397 QKN655397 QUJ655397 REF655397 ROB655397 RXX655397 SHT655397 SRP655397 TBL655397 TLH655397 TVD655397 UEZ655397 UOV655397 UYR655397 VIN655397 VSJ655397 WCF655397 WMB655397 WVX655397 P720944 JL720933 TH720933 ADD720933 AMZ720933 AWV720933 BGR720933 BQN720933 CAJ720933 CKF720933 CUB720933 DDX720933 DNT720933 DXP720933 EHL720933 ERH720933 FBD720933 FKZ720933 FUV720933 GER720933 GON720933 GYJ720933 HIF720933 HSB720933 IBX720933 ILT720933 IVP720933 JFL720933 JPH720933 JZD720933 KIZ720933 KSV720933 LCR720933 LMN720933 LWJ720933 MGF720933 MQB720933 MZX720933 NJT720933 NTP720933 ODL720933 ONH720933 OXD720933 PGZ720933 PQV720933 QAR720933 QKN720933 QUJ720933 REF720933 ROB720933 RXX720933 SHT720933 SRP720933 TBL720933 TLH720933 TVD720933 UEZ720933 UOV720933 UYR720933 VIN720933 VSJ720933 WCF720933 WMB720933 WVX720933 P786480 JL786469 TH786469 ADD786469 AMZ786469 AWV786469 BGR786469 BQN786469 CAJ786469 CKF786469 CUB786469 DDX786469 DNT786469 DXP786469 EHL786469 ERH786469 FBD786469 FKZ786469 FUV786469 GER786469 GON786469 GYJ786469 HIF786469 HSB786469 IBX786469 ILT786469 IVP786469 JFL786469 JPH786469 JZD786469 KIZ786469 KSV786469 LCR786469 LMN786469 LWJ786469 MGF786469 MQB786469 MZX786469 NJT786469 NTP786469 ODL786469 ONH786469 OXD786469 PGZ786469 PQV786469 QAR786469 QKN786469 QUJ786469 REF786469 ROB786469 RXX786469 SHT786469 SRP786469 TBL786469 TLH786469 TVD786469 UEZ786469 UOV786469 UYR786469 VIN786469 VSJ786469 WCF786469 WMB786469 WVX786469 P852016 JL852005 TH852005 ADD852005 AMZ852005 AWV852005 BGR852005 BQN852005 CAJ852005 CKF852005 CUB852005 DDX852005 DNT852005 DXP852005 EHL852005 ERH852005 FBD852005 FKZ852005 FUV852005 GER852005 GON852005 GYJ852005 HIF852005 HSB852005 IBX852005 ILT852005 IVP852005 JFL852005 JPH852005 JZD852005 KIZ852005 KSV852005 LCR852005 LMN852005 LWJ852005 MGF852005 MQB852005 MZX852005 NJT852005 NTP852005 ODL852005 ONH852005 OXD852005 PGZ852005 PQV852005 QAR852005 QKN852005 QUJ852005 REF852005 ROB852005 RXX852005 SHT852005 SRP852005 TBL852005 TLH852005 TVD852005 UEZ852005 UOV852005 UYR852005 VIN852005 VSJ852005 WCF852005 WMB852005 WVX852005 P917552 JL917541 TH917541 ADD917541 AMZ917541 AWV917541 BGR917541 BQN917541 CAJ917541 CKF917541 CUB917541 DDX917541 DNT917541 DXP917541 EHL917541 ERH917541 FBD917541 FKZ917541 FUV917541 GER917541 GON917541 GYJ917541 HIF917541 HSB917541 IBX917541 ILT917541 IVP917541 JFL917541 JPH917541 JZD917541 KIZ917541 KSV917541 LCR917541 LMN917541 LWJ917541 MGF917541 MQB917541 MZX917541 NJT917541 NTP917541 ODL917541 ONH917541 OXD917541 PGZ917541 PQV917541 QAR917541 QKN917541 QUJ917541 REF917541 ROB917541 RXX917541 SHT917541 SRP917541 TBL917541 TLH917541 TVD917541 UEZ917541 UOV917541 UYR917541 VIN917541 VSJ917541 WCF917541 WMB917541 WVX917541 P983088 JL983077 TH983077 ADD983077 AMZ983077 AWV983077 BGR983077 BQN983077 CAJ983077 CKF983077 CUB983077 DDX983077 DNT983077 DXP983077 EHL983077 ERH983077 FBD983077 FKZ983077 FUV983077 GER983077 GON983077 GYJ983077 HIF983077 HSB983077 IBX983077 ILT983077 IVP983077 JFL983077 JPH983077 JZD983077 KIZ983077 KSV983077 LCR983077 LMN983077 LWJ983077 MGF983077 MQB983077 MZX983077 NJT983077 NTP983077 ODL983077 ONH983077 OXD983077 PGZ983077 PQV983077 QAR983077 QKN983077 QUJ983077 REF983077 ROB983077 RXX983077 SHT983077 SRP983077 TBL983077 TLH983077 TVD983077 UEZ983077 UOV983077 UYR983077 VIN983077 VSJ983077 WCF983077 WMB983077 WVX983077 P22:P23 JL25 TH25 ADD25 AMZ25 AWV25 BGR25 BQN25 CAJ25 CKF25 CUB25 DDX25 DNT25 DXP25 EHL25 ERH25 FBD25 FKZ25 FUV25 GER25 GON25 GYJ25 HIF25 HSB25 IBX25 ILT25 IVP25 JFL25 JPH25 JZD25 KIZ25 KSV25 LCR25 LMN25 LWJ25 MGF25 MQB25 MZX25 NJT25 NTP25 ODL25 ONH25 OXD25 PGZ25 PQV25 QAR25 QKN25 QUJ25 REF25 ROB25 RXX25 SHT25 SRP25 TBL25 TLH25 TVD25 UEZ25 UOV25 UYR25 VIN25 VSJ25 WCF25 WMB25 WVX25 P65555:P65560 JL65544:JL65549 TH65544:TH65549 ADD65544:ADD65549 AMZ65544:AMZ65549 AWV65544:AWV65549 BGR65544:BGR65549 BQN65544:BQN65549 CAJ65544:CAJ65549 CKF65544:CKF65549 CUB65544:CUB65549 DDX65544:DDX65549 DNT65544:DNT65549 DXP65544:DXP65549 EHL65544:EHL65549 ERH65544:ERH65549 FBD65544:FBD65549 FKZ65544:FKZ65549 FUV65544:FUV65549 GER65544:GER65549 GON65544:GON65549 GYJ65544:GYJ65549 HIF65544:HIF65549 HSB65544:HSB65549 IBX65544:IBX65549 ILT65544:ILT65549 IVP65544:IVP65549 JFL65544:JFL65549 JPH65544:JPH65549 JZD65544:JZD65549 KIZ65544:KIZ65549 KSV65544:KSV65549 LCR65544:LCR65549 LMN65544:LMN65549 LWJ65544:LWJ65549 MGF65544:MGF65549 MQB65544:MQB65549 MZX65544:MZX65549 NJT65544:NJT65549 NTP65544:NTP65549 ODL65544:ODL65549 ONH65544:ONH65549 OXD65544:OXD65549 PGZ65544:PGZ65549 PQV65544:PQV65549 QAR65544:QAR65549 QKN65544:QKN65549 QUJ65544:QUJ65549 REF65544:REF65549 ROB65544:ROB65549 RXX65544:RXX65549 SHT65544:SHT65549 SRP65544:SRP65549 TBL65544:TBL65549 TLH65544:TLH65549 TVD65544:TVD65549 UEZ65544:UEZ65549 UOV65544:UOV65549 UYR65544:UYR65549 VIN65544:VIN65549 VSJ65544:VSJ65549 WCF65544:WCF65549 WMB65544:WMB65549 WVX65544:WVX65549 P131091:P131096 JL131080:JL131085 TH131080:TH131085 ADD131080:ADD131085 AMZ131080:AMZ131085 AWV131080:AWV131085 BGR131080:BGR131085 BQN131080:BQN131085 CAJ131080:CAJ131085 CKF131080:CKF131085 CUB131080:CUB131085 DDX131080:DDX131085 DNT131080:DNT131085 DXP131080:DXP131085 EHL131080:EHL131085 ERH131080:ERH131085 FBD131080:FBD131085 FKZ131080:FKZ131085 FUV131080:FUV131085 GER131080:GER131085 GON131080:GON131085 GYJ131080:GYJ131085 HIF131080:HIF131085 HSB131080:HSB131085 IBX131080:IBX131085 ILT131080:ILT131085 IVP131080:IVP131085 JFL131080:JFL131085 JPH131080:JPH131085 JZD131080:JZD131085 KIZ131080:KIZ131085 KSV131080:KSV131085 LCR131080:LCR131085 LMN131080:LMN131085 LWJ131080:LWJ131085 MGF131080:MGF131085 MQB131080:MQB131085 MZX131080:MZX131085 NJT131080:NJT131085 NTP131080:NTP131085 ODL131080:ODL131085 ONH131080:ONH131085 OXD131080:OXD131085 PGZ131080:PGZ131085 PQV131080:PQV131085 QAR131080:QAR131085 QKN131080:QKN131085 QUJ131080:QUJ131085 REF131080:REF131085 ROB131080:ROB131085 RXX131080:RXX131085 SHT131080:SHT131085 SRP131080:SRP131085 TBL131080:TBL131085 TLH131080:TLH131085 TVD131080:TVD131085 UEZ131080:UEZ131085 UOV131080:UOV131085 UYR131080:UYR131085 VIN131080:VIN131085 VSJ131080:VSJ131085 WCF131080:WCF131085 WMB131080:WMB131085 WVX131080:WVX131085 P196627:P196632 JL196616:JL196621 TH196616:TH196621 ADD196616:ADD196621 AMZ196616:AMZ196621 AWV196616:AWV196621 BGR196616:BGR196621 BQN196616:BQN196621 CAJ196616:CAJ196621 CKF196616:CKF196621 CUB196616:CUB196621 DDX196616:DDX196621 DNT196616:DNT196621 DXP196616:DXP196621 EHL196616:EHL196621 ERH196616:ERH196621 FBD196616:FBD196621 FKZ196616:FKZ196621 FUV196616:FUV196621 GER196616:GER196621 GON196616:GON196621 GYJ196616:GYJ196621 HIF196616:HIF196621 HSB196616:HSB196621 IBX196616:IBX196621 ILT196616:ILT196621 IVP196616:IVP196621 JFL196616:JFL196621 JPH196616:JPH196621 JZD196616:JZD196621 KIZ196616:KIZ196621 KSV196616:KSV196621 LCR196616:LCR196621 LMN196616:LMN196621 LWJ196616:LWJ196621 MGF196616:MGF196621 MQB196616:MQB196621 MZX196616:MZX196621 NJT196616:NJT196621 NTP196616:NTP196621 ODL196616:ODL196621 ONH196616:ONH196621 OXD196616:OXD196621 PGZ196616:PGZ196621 PQV196616:PQV196621 QAR196616:QAR196621 QKN196616:QKN196621 QUJ196616:QUJ196621 REF196616:REF196621 ROB196616:ROB196621 RXX196616:RXX196621 SHT196616:SHT196621 SRP196616:SRP196621 TBL196616:TBL196621 TLH196616:TLH196621 TVD196616:TVD196621 UEZ196616:UEZ196621 UOV196616:UOV196621 UYR196616:UYR196621 VIN196616:VIN196621 VSJ196616:VSJ196621 WCF196616:WCF196621 WMB196616:WMB196621 WVX196616:WVX196621 P262163:P262168 JL262152:JL262157 TH262152:TH262157 ADD262152:ADD262157 AMZ262152:AMZ262157 AWV262152:AWV262157 BGR262152:BGR262157 BQN262152:BQN262157 CAJ262152:CAJ262157 CKF262152:CKF262157 CUB262152:CUB262157 DDX262152:DDX262157 DNT262152:DNT262157 DXP262152:DXP262157 EHL262152:EHL262157 ERH262152:ERH262157 FBD262152:FBD262157 FKZ262152:FKZ262157 FUV262152:FUV262157 GER262152:GER262157 GON262152:GON262157 GYJ262152:GYJ262157 HIF262152:HIF262157 HSB262152:HSB262157 IBX262152:IBX262157 ILT262152:ILT262157 IVP262152:IVP262157 JFL262152:JFL262157 JPH262152:JPH262157 JZD262152:JZD262157 KIZ262152:KIZ262157 KSV262152:KSV262157 LCR262152:LCR262157 LMN262152:LMN262157 LWJ262152:LWJ262157 MGF262152:MGF262157 MQB262152:MQB262157 MZX262152:MZX262157 NJT262152:NJT262157 NTP262152:NTP262157 ODL262152:ODL262157 ONH262152:ONH262157 OXD262152:OXD262157 PGZ262152:PGZ262157 PQV262152:PQV262157 QAR262152:QAR262157 QKN262152:QKN262157 QUJ262152:QUJ262157 REF262152:REF262157 ROB262152:ROB262157 RXX262152:RXX262157 SHT262152:SHT262157 SRP262152:SRP262157 TBL262152:TBL262157 TLH262152:TLH262157 TVD262152:TVD262157 UEZ262152:UEZ262157 UOV262152:UOV262157 UYR262152:UYR262157 VIN262152:VIN262157 VSJ262152:VSJ262157 WCF262152:WCF262157 WMB262152:WMB262157 WVX262152:WVX262157 P327699:P327704 JL327688:JL327693 TH327688:TH327693 ADD327688:ADD327693 AMZ327688:AMZ327693 AWV327688:AWV327693 BGR327688:BGR327693 BQN327688:BQN327693 CAJ327688:CAJ327693 CKF327688:CKF327693 CUB327688:CUB327693 DDX327688:DDX327693 DNT327688:DNT327693 DXP327688:DXP327693 EHL327688:EHL327693 ERH327688:ERH327693 FBD327688:FBD327693 FKZ327688:FKZ327693 FUV327688:FUV327693 GER327688:GER327693 GON327688:GON327693 GYJ327688:GYJ327693 HIF327688:HIF327693 HSB327688:HSB327693 IBX327688:IBX327693 ILT327688:ILT327693 IVP327688:IVP327693 JFL327688:JFL327693 JPH327688:JPH327693 JZD327688:JZD327693 KIZ327688:KIZ327693 KSV327688:KSV327693 LCR327688:LCR327693 LMN327688:LMN327693 LWJ327688:LWJ327693 MGF327688:MGF327693 MQB327688:MQB327693 MZX327688:MZX327693 NJT327688:NJT327693 NTP327688:NTP327693 ODL327688:ODL327693 ONH327688:ONH327693 OXD327688:OXD327693 PGZ327688:PGZ327693 PQV327688:PQV327693 QAR327688:QAR327693 QKN327688:QKN327693 QUJ327688:QUJ327693 REF327688:REF327693 ROB327688:ROB327693 RXX327688:RXX327693 SHT327688:SHT327693 SRP327688:SRP327693 TBL327688:TBL327693 TLH327688:TLH327693 TVD327688:TVD327693 UEZ327688:UEZ327693 UOV327688:UOV327693 UYR327688:UYR327693 VIN327688:VIN327693 VSJ327688:VSJ327693 WCF327688:WCF327693 WMB327688:WMB327693 WVX327688:WVX327693 P393235:P393240 JL393224:JL393229 TH393224:TH393229 ADD393224:ADD393229 AMZ393224:AMZ393229 AWV393224:AWV393229 BGR393224:BGR393229 BQN393224:BQN393229 CAJ393224:CAJ393229 CKF393224:CKF393229 CUB393224:CUB393229 DDX393224:DDX393229 DNT393224:DNT393229 DXP393224:DXP393229 EHL393224:EHL393229 ERH393224:ERH393229 FBD393224:FBD393229 FKZ393224:FKZ393229 FUV393224:FUV393229 GER393224:GER393229 GON393224:GON393229 GYJ393224:GYJ393229 HIF393224:HIF393229 HSB393224:HSB393229 IBX393224:IBX393229 ILT393224:ILT393229 IVP393224:IVP393229 JFL393224:JFL393229 JPH393224:JPH393229 JZD393224:JZD393229 KIZ393224:KIZ393229 KSV393224:KSV393229 LCR393224:LCR393229 LMN393224:LMN393229 LWJ393224:LWJ393229 MGF393224:MGF393229 MQB393224:MQB393229 MZX393224:MZX393229 NJT393224:NJT393229 NTP393224:NTP393229 ODL393224:ODL393229 ONH393224:ONH393229 OXD393224:OXD393229 PGZ393224:PGZ393229 PQV393224:PQV393229 QAR393224:QAR393229 QKN393224:QKN393229 QUJ393224:QUJ393229 REF393224:REF393229 ROB393224:ROB393229 RXX393224:RXX393229 SHT393224:SHT393229 SRP393224:SRP393229 TBL393224:TBL393229 TLH393224:TLH393229 TVD393224:TVD393229 UEZ393224:UEZ393229 UOV393224:UOV393229 UYR393224:UYR393229 VIN393224:VIN393229 VSJ393224:VSJ393229 WCF393224:WCF393229 WMB393224:WMB393229 WVX393224:WVX393229 P458771:P458776 JL458760:JL458765 TH458760:TH458765 ADD458760:ADD458765 AMZ458760:AMZ458765 AWV458760:AWV458765 BGR458760:BGR458765 BQN458760:BQN458765 CAJ458760:CAJ458765 CKF458760:CKF458765 CUB458760:CUB458765 DDX458760:DDX458765 DNT458760:DNT458765 DXP458760:DXP458765 EHL458760:EHL458765 ERH458760:ERH458765 FBD458760:FBD458765 FKZ458760:FKZ458765 FUV458760:FUV458765 GER458760:GER458765 GON458760:GON458765 GYJ458760:GYJ458765 HIF458760:HIF458765 HSB458760:HSB458765 IBX458760:IBX458765 ILT458760:ILT458765 IVP458760:IVP458765 JFL458760:JFL458765 JPH458760:JPH458765 JZD458760:JZD458765 KIZ458760:KIZ458765 KSV458760:KSV458765 LCR458760:LCR458765 LMN458760:LMN458765 LWJ458760:LWJ458765 MGF458760:MGF458765 MQB458760:MQB458765 MZX458760:MZX458765 NJT458760:NJT458765 NTP458760:NTP458765 ODL458760:ODL458765 ONH458760:ONH458765 OXD458760:OXD458765 PGZ458760:PGZ458765 PQV458760:PQV458765 QAR458760:QAR458765 QKN458760:QKN458765 QUJ458760:QUJ458765 REF458760:REF458765 ROB458760:ROB458765 RXX458760:RXX458765 SHT458760:SHT458765 SRP458760:SRP458765 TBL458760:TBL458765 TLH458760:TLH458765 TVD458760:TVD458765 UEZ458760:UEZ458765 UOV458760:UOV458765 UYR458760:UYR458765 VIN458760:VIN458765 VSJ458760:VSJ458765 WCF458760:WCF458765 WMB458760:WMB458765 WVX458760:WVX458765 P524307:P524312 JL524296:JL524301 TH524296:TH524301 ADD524296:ADD524301 AMZ524296:AMZ524301 AWV524296:AWV524301 BGR524296:BGR524301 BQN524296:BQN524301 CAJ524296:CAJ524301 CKF524296:CKF524301 CUB524296:CUB524301 DDX524296:DDX524301 DNT524296:DNT524301 DXP524296:DXP524301 EHL524296:EHL524301 ERH524296:ERH524301 FBD524296:FBD524301 FKZ524296:FKZ524301 FUV524296:FUV524301 GER524296:GER524301 GON524296:GON524301 GYJ524296:GYJ524301 HIF524296:HIF524301 HSB524296:HSB524301 IBX524296:IBX524301 ILT524296:ILT524301 IVP524296:IVP524301 JFL524296:JFL524301 JPH524296:JPH524301 JZD524296:JZD524301 KIZ524296:KIZ524301 KSV524296:KSV524301 LCR524296:LCR524301 LMN524296:LMN524301 LWJ524296:LWJ524301 MGF524296:MGF524301 MQB524296:MQB524301 MZX524296:MZX524301 NJT524296:NJT524301 NTP524296:NTP524301 ODL524296:ODL524301 ONH524296:ONH524301 OXD524296:OXD524301 PGZ524296:PGZ524301 PQV524296:PQV524301 QAR524296:QAR524301 QKN524296:QKN524301 QUJ524296:QUJ524301 REF524296:REF524301 ROB524296:ROB524301 RXX524296:RXX524301 SHT524296:SHT524301 SRP524296:SRP524301 TBL524296:TBL524301 TLH524296:TLH524301 TVD524296:TVD524301 UEZ524296:UEZ524301 UOV524296:UOV524301 UYR524296:UYR524301 VIN524296:VIN524301 VSJ524296:VSJ524301 WCF524296:WCF524301 WMB524296:WMB524301 WVX524296:WVX524301 P589843:P589848 JL589832:JL589837 TH589832:TH589837 ADD589832:ADD589837 AMZ589832:AMZ589837 AWV589832:AWV589837 BGR589832:BGR589837 BQN589832:BQN589837 CAJ589832:CAJ589837 CKF589832:CKF589837 CUB589832:CUB589837 DDX589832:DDX589837 DNT589832:DNT589837 DXP589832:DXP589837 EHL589832:EHL589837 ERH589832:ERH589837 FBD589832:FBD589837 FKZ589832:FKZ589837 FUV589832:FUV589837 GER589832:GER589837 GON589832:GON589837 GYJ589832:GYJ589837 HIF589832:HIF589837 HSB589832:HSB589837 IBX589832:IBX589837 ILT589832:ILT589837 IVP589832:IVP589837 JFL589832:JFL589837 JPH589832:JPH589837 JZD589832:JZD589837 KIZ589832:KIZ589837 KSV589832:KSV589837 LCR589832:LCR589837 LMN589832:LMN589837 LWJ589832:LWJ589837 MGF589832:MGF589837 MQB589832:MQB589837 MZX589832:MZX589837 NJT589832:NJT589837 NTP589832:NTP589837 ODL589832:ODL589837 ONH589832:ONH589837 OXD589832:OXD589837 PGZ589832:PGZ589837 PQV589832:PQV589837 QAR589832:QAR589837 QKN589832:QKN589837 QUJ589832:QUJ589837 REF589832:REF589837 ROB589832:ROB589837 RXX589832:RXX589837 SHT589832:SHT589837 SRP589832:SRP589837 TBL589832:TBL589837 TLH589832:TLH589837 TVD589832:TVD589837 UEZ589832:UEZ589837 UOV589832:UOV589837 UYR589832:UYR589837 VIN589832:VIN589837 VSJ589832:VSJ589837 WCF589832:WCF589837 WMB589832:WMB589837 WVX589832:WVX589837 P655379:P655384 JL655368:JL655373 TH655368:TH655373 ADD655368:ADD655373 AMZ655368:AMZ655373 AWV655368:AWV655373 BGR655368:BGR655373 BQN655368:BQN655373 CAJ655368:CAJ655373 CKF655368:CKF655373 CUB655368:CUB655373 DDX655368:DDX655373 DNT655368:DNT655373 DXP655368:DXP655373 EHL655368:EHL655373 ERH655368:ERH655373 FBD655368:FBD655373 FKZ655368:FKZ655373 FUV655368:FUV655373 GER655368:GER655373 GON655368:GON655373 GYJ655368:GYJ655373 HIF655368:HIF655373 HSB655368:HSB655373 IBX655368:IBX655373 ILT655368:ILT655373 IVP655368:IVP655373 JFL655368:JFL655373 JPH655368:JPH655373 JZD655368:JZD655373 KIZ655368:KIZ655373 KSV655368:KSV655373 LCR655368:LCR655373 LMN655368:LMN655373 LWJ655368:LWJ655373 MGF655368:MGF655373 MQB655368:MQB655373 MZX655368:MZX655373 NJT655368:NJT655373 NTP655368:NTP655373 ODL655368:ODL655373 ONH655368:ONH655373 OXD655368:OXD655373 PGZ655368:PGZ655373 PQV655368:PQV655373 QAR655368:QAR655373 QKN655368:QKN655373 QUJ655368:QUJ655373 REF655368:REF655373 ROB655368:ROB655373 RXX655368:RXX655373 SHT655368:SHT655373 SRP655368:SRP655373 TBL655368:TBL655373 TLH655368:TLH655373 TVD655368:TVD655373 UEZ655368:UEZ655373 UOV655368:UOV655373 UYR655368:UYR655373 VIN655368:VIN655373 VSJ655368:VSJ655373 WCF655368:WCF655373 WMB655368:WMB655373 WVX655368:WVX655373 P720915:P720920 JL720904:JL720909 TH720904:TH720909 ADD720904:ADD720909 AMZ720904:AMZ720909 AWV720904:AWV720909 BGR720904:BGR720909 BQN720904:BQN720909 CAJ720904:CAJ720909 CKF720904:CKF720909 CUB720904:CUB720909 DDX720904:DDX720909 DNT720904:DNT720909 DXP720904:DXP720909 EHL720904:EHL720909 ERH720904:ERH720909 FBD720904:FBD720909 FKZ720904:FKZ720909 FUV720904:FUV720909 GER720904:GER720909 GON720904:GON720909 GYJ720904:GYJ720909 HIF720904:HIF720909 HSB720904:HSB720909 IBX720904:IBX720909 ILT720904:ILT720909 IVP720904:IVP720909 JFL720904:JFL720909 JPH720904:JPH720909 JZD720904:JZD720909 KIZ720904:KIZ720909 KSV720904:KSV720909 LCR720904:LCR720909 LMN720904:LMN720909 LWJ720904:LWJ720909 MGF720904:MGF720909 MQB720904:MQB720909 MZX720904:MZX720909 NJT720904:NJT720909 NTP720904:NTP720909 ODL720904:ODL720909 ONH720904:ONH720909 OXD720904:OXD720909 PGZ720904:PGZ720909 PQV720904:PQV720909 QAR720904:QAR720909 QKN720904:QKN720909 QUJ720904:QUJ720909 REF720904:REF720909 ROB720904:ROB720909 RXX720904:RXX720909 SHT720904:SHT720909 SRP720904:SRP720909 TBL720904:TBL720909 TLH720904:TLH720909 TVD720904:TVD720909 UEZ720904:UEZ720909 UOV720904:UOV720909 UYR720904:UYR720909 VIN720904:VIN720909 VSJ720904:VSJ720909 WCF720904:WCF720909 WMB720904:WMB720909 WVX720904:WVX720909 P786451:P786456 JL786440:JL786445 TH786440:TH786445 ADD786440:ADD786445 AMZ786440:AMZ786445 AWV786440:AWV786445 BGR786440:BGR786445 BQN786440:BQN786445 CAJ786440:CAJ786445 CKF786440:CKF786445 CUB786440:CUB786445 DDX786440:DDX786445 DNT786440:DNT786445 DXP786440:DXP786445 EHL786440:EHL786445 ERH786440:ERH786445 FBD786440:FBD786445 FKZ786440:FKZ786445 FUV786440:FUV786445 GER786440:GER786445 GON786440:GON786445 GYJ786440:GYJ786445 HIF786440:HIF786445 HSB786440:HSB786445 IBX786440:IBX786445 ILT786440:ILT786445 IVP786440:IVP786445 JFL786440:JFL786445 JPH786440:JPH786445 JZD786440:JZD786445 KIZ786440:KIZ786445 KSV786440:KSV786445 LCR786440:LCR786445 LMN786440:LMN786445 LWJ786440:LWJ786445 MGF786440:MGF786445 MQB786440:MQB786445 MZX786440:MZX786445 NJT786440:NJT786445 NTP786440:NTP786445 ODL786440:ODL786445 ONH786440:ONH786445 OXD786440:OXD786445 PGZ786440:PGZ786445 PQV786440:PQV786445 QAR786440:QAR786445 QKN786440:QKN786445 QUJ786440:QUJ786445 REF786440:REF786445 ROB786440:ROB786445 RXX786440:RXX786445 SHT786440:SHT786445 SRP786440:SRP786445 TBL786440:TBL786445 TLH786440:TLH786445 TVD786440:TVD786445 UEZ786440:UEZ786445 UOV786440:UOV786445 UYR786440:UYR786445 VIN786440:VIN786445 VSJ786440:VSJ786445 WCF786440:WCF786445 WMB786440:WMB786445 WVX786440:WVX786445 P851987:P851992 JL851976:JL851981 TH851976:TH851981 ADD851976:ADD851981 AMZ851976:AMZ851981 AWV851976:AWV851981 BGR851976:BGR851981 BQN851976:BQN851981 CAJ851976:CAJ851981 CKF851976:CKF851981 CUB851976:CUB851981 DDX851976:DDX851981 DNT851976:DNT851981 DXP851976:DXP851981 EHL851976:EHL851981 ERH851976:ERH851981 FBD851976:FBD851981 FKZ851976:FKZ851981 FUV851976:FUV851981 GER851976:GER851981 GON851976:GON851981 GYJ851976:GYJ851981 HIF851976:HIF851981 HSB851976:HSB851981 IBX851976:IBX851981 ILT851976:ILT851981 IVP851976:IVP851981 JFL851976:JFL851981 JPH851976:JPH851981 JZD851976:JZD851981 KIZ851976:KIZ851981 KSV851976:KSV851981 LCR851976:LCR851981 LMN851976:LMN851981 LWJ851976:LWJ851981 MGF851976:MGF851981 MQB851976:MQB851981 MZX851976:MZX851981 NJT851976:NJT851981 NTP851976:NTP851981 ODL851976:ODL851981 ONH851976:ONH851981 OXD851976:OXD851981 PGZ851976:PGZ851981 PQV851976:PQV851981 QAR851976:QAR851981 QKN851976:QKN851981 QUJ851976:QUJ851981 REF851976:REF851981 ROB851976:ROB851981 RXX851976:RXX851981 SHT851976:SHT851981 SRP851976:SRP851981 TBL851976:TBL851981 TLH851976:TLH851981 TVD851976:TVD851981 UEZ851976:UEZ851981 UOV851976:UOV851981 UYR851976:UYR851981 VIN851976:VIN851981 VSJ851976:VSJ851981 WCF851976:WCF851981 WMB851976:WMB851981 WVX851976:WVX851981 P917523:P917528 JL917512:JL917517 TH917512:TH917517 ADD917512:ADD917517 AMZ917512:AMZ917517 AWV917512:AWV917517 BGR917512:BGR917517 BQN917512:BQN917517 CAJ917512:CAJ917517 CKF917512:CKF917517 CUB917512:CUB917517 DDX917512:DDX917517 DNT917512:DNT917517 DXP917512:DXP917517 EHL917512:EHL917517 ERH917512:ERH917517 FBD917512:FBD917517 FKZ917512:FKZ917517 FUV917512:FUV917517 GER917512:GER917517 GON917512:GON917517 GYJ917512:GYJ917517 HIF917512:HIF917517 HSB917512:HSB917517 IBX917512:IBX917517 ILT917512:ILT917517 IVP917512:IVP917517 JFL917512:JFL917517 JPH917512:JPH917517 JZD917512:JZD917517 KIZ917512:KIZ917517 KSV917512:KSV917517 LCR917512:LCR917517 LMN917512:LMN917517 LWJ917512:LWJ917517 MGF917512:MGF917517 MQB917512:MQB917517 MZX917512:MZX917517 NJT917512:NJT917517 NTP917512:NTP917517 ODL917512:ODL917517 ONH917512:ONH917517 OXD917512:OXD917517 PGZ917512:PGZ917517 PQV917512:PQV917517 QAR917512:QAR917517 QKN917512:QKN917517 QUJ917512:QUJ917517 REF917512:REF917517 ROB917512:ROB917517 RXX917512:RXX917517 SHT917512:SHT917517 SRP917512:SRP917517 TBL917512:TBL917517 TLH917512:TLH917517 TVD917512:TVD917517 UEZ917512:UEZ917517 UOV917512:UOV917517 UYR917512:UYR917517 VIN917512:VIN917517 VSJ917512:VSJ917517 WCF917512:WCF917517 WMB917512:WMB917517 WVX917512:WVX917517 P983059:P983064 JL983048:JL983053 TH983048:TH983053 ADD983048:ADD983053 AMZ983048:AMZ983053 AWV983048:AWV983053 BGR983048:BGR983053 BQN983048:BQN983053 CAJ983048:CAJ983053 CKF983048:CKF983053 CUB983048:CUB983053 DDX983048:DDX983053 DNT983048:DNT983053 DXP983048:DXP983053 EHL983048:EHL983053 ERH983048:ERH983053 FBD983048:FBD983053 FKZ983048:FKZ983053 FUV983048:FUV983053 GER983048:GER983053 GON983048:GON983053 GYJ983048:GYJ983053 HIF983048:HIF983053 HSB983048:HSB983053 IBX983048:IBX983053 ILT983048:ILT983053 IVP983048:IVP983053 JFL983048:JFL983053 JPH983048:JPH983053 JZD983048:JZD983053 KIZ983048:KIZ983053 KSV983048:KSV983053 LCR983048:LCR983053 LMN983048:LMN983053 LWJ983048:LWJ983053 MGF983048:MGF983053 MQB983048:MQB983053 MZX983048:MZX983053 NJT983048:NJT983053 NTP983048:NTP983053 ODL983048:ODL983053 ONH983048:ONH983053 OXD983048:OXD983053 PGZ983048:PGZ983053 PQV983048:PQV983053 QAR983048:QAR983053 QKN983048:QKN983053 QUJ983048:QUJ983053 REF983048:REF983053 ROB983048:ROB983053 RXX983048:RXX983053 SHT983048:SHT983053 SRP983048:SRP983053 TBL983048:TBL983053 TLH983048:TLH983053 TVD983048:TVD983053 UEZ983048:UEZ983053 UOV983048:UOV983053 UYR983048:UYR983053 VIN983048:VIN983053 VSJ983048:VSJ983053 WCF983048:WCF983053 WMB983048:WMB983053 WVX983048:WVX983053 P25 JL27 TH27 ADD27 AMZ27 AWV27 BGR27 BQN27 CAJ27 CKF27 CUB27 DDX27 DNT27 DXP27 EHL27 ERH27 FBD27 FKZ27 FUV27 GER27 GON27 GYJ27 HIF27 HSB27 IBX27 ILT27 IVP27 JFL27 JPH27 JZD27 KIZ27 KSV27 LCR27 LMN27 LWJ27 MGF27 MQB27 MZX27 NJT27 NTP27 ODL27 ONH27 OXD27 PGZ27 PQV27 QAR27 QKN27 QUJ27 REF27 ROB27 RXX27 SHT27 SRP27 TBL27 TLH27 TVD27 UEZ27 UOV27 UYR27 VIN27 VSJ27 WCF27 WMB27 WVX27 P65562:P65567 JL65551:JL65556 TH65551:TH65556 ADD65551:ADD65556 AMZ65551:AMZ65556 AWV65551:AWV65556 BGR65551:BGR65556 BQN65551:BQN65556 CAJ65551:CAJ65556 CKF65551:CKF65556 CUB65551:CUB65556 DDX65551:DDX65556 DNT65551:DNT65556 DXP65551:DXP65556 EHL65551:EHL65556 ERH65551:ERH65556 FBD65551:FBD65556 FKZ65551:FKZ65556 FUV65551:FUV65556 GER65551:GER65556 GON65551:GON65556 GYJ65551:GYJ65556 HIF65551:HIF65556 HSB65551:HSB65556 IBX65551:IBX65556 ILT65551:ILT65556 IVP65551:IVP65556 JFL65551:JFL65556 JPH65551:JPH65556 JZD65551:JZD65556 KIZ65551:KIZ65556 KSV65551:KSV65556 LCR65551:LCR65556 LMN65551:LMN65556 LWJ65551:LWJ65556 MGF65551:MGF65556 MQB65551:MQB65556 MZX65551:MZX65556 NJT65551:NJT65556 NTP65551:NTP65556 ODL65551:ODL65556 ONH65551:ONH65556 OXD65551:OXD65556 PGZ65551:PGZ65556 PQV65551:PQV65556 QAR65551:QAR65556 QKN65551:QKN65556 QUJ65551:QUJ65556 REF65551:REF65556 ROB65551:ROB65556 RXX65551:RXX65556 SHT65551:SHT65556 SRP65551:SRP65556 TBL65551:TBL65556 TLH65551:TLH65556 TVD65551:TVD65556 UEZ65551:UEZ65556 UOV65551:UOV65556 UYR65551:UYR65556 VIN65551:VIN65556 VSJ65551:VSJ65556 WCF65551:WCF65556 WMB65551:WMB65556 WVX65551:WVX65556 P131098:P131103 JL131087:JL131092 TH131087:TH131092 ADD131087:ADD131092 AMZ131087:AMZ131092 AWV131087:AWV131092 BGR131087:BGR131092 BQN131087:BQN131092 CAJ131087:CAJ131092 CKF131087:CKF131092 CUB131087:CUB131092 DDX131087:DDX131092 DNT131087:DNT131092 DXP131087:DXP131092 EHL131087:EHL131092 ERH131087:ERH131092 FBD131087:FBD131092 FKZ131087:FKZ131092 FUV131087:FUV131092 GER131087:GER131092 GON131087:GON131092 GYJ131087:GYJ131092 HIF131087:HIF131092 HSB131087:HSB131092 IBX131087:IBX131092 ILT131087:ILT131092 IVP131087:IVP131092 JFL131087:JFL131092 JPH131087:JPH131092 JZD131087:JZD131092 KIZ131087:KIZ131092 KSV131087:KSV131092 LCR131087:LCR131092 LMN131087:LMN131092 LWJ131087:LWJ131092 MGF131087:MGF131092 MQB131087:MQB131092 MZX131087:MZX131092 NJT131087:NJT131092 NTP131087:NTP131092 ODL131087:ODL131092 ONH131087:ONH131092 OXD131087:OXD131092 PGZ131087:PGZ131092 PQV131087:PQV131092 QAR131087:QAR131092 QKN131087:QKN131092 QUJ131087:QUJ131092 REF131087:REF131092 ROB131087:ROB131092 RXX131087:RXX131092 SHT131087:SHT131092 SRP131087:SRP131092 TBL131087:TBL131092 TLH131087:TLH131092 TVD131087:TVD131092 UEZ131087:UEZ131092 UOV131087:UOV131092 UYR131087:UYR131092 VIN131087:VIN131092 VSJ131087:VSJ131092 WCF131087:WCF131092 WMB131087:WMB131092 WVX131087:WVX131092 P196634:P196639 JL196623:JL196628 TH196623:TH196628 ADD196623:ADD196628 AMZ196623:AMZ196628 AWV196623:AWV196628 BGR196623:BGR196628 BQN196623:BQN196628 CAJ196623:CAJ196628 CKF196623:CKF196628 CUB196623:CUB196628 DDX196623:DDX196628 DNT196623:DNT196628 DXP196623:DXP196628 EHL196623:EHL196628 ERH196623:ERH196628 FBD196623:FBD196628 FKZ196623:FKZ196628 FUV196623:FUV196628 GER196623:GER196628 GON196623:GON196628 GYJ196623:GYJ196628 HIF196623:HIF196628 HSB196623:HSB196628 IBX196623:IBX196628 ILT196623:ILT196628 IVP196623:IVP196628 JFL196623:JFL196628 JPH196623:JPH196628 JZD196623:JZD196628 KIZ196623:KIZ196628 KSV196623:KSV196628 LCR196623:LCR196628 LMN196623:LMN196628 LWJ196623:LWJ196628 MGF196623:MGF196628 MQB196623:MQB196628 MZX196623:MZX196628 NJT196623:NJT196628 NTP196623:NTP196628 ODL196623:ODL196628 ONH196623:ONH196628 OXD196623:OXD196628 PGZ196623:PGZ196628 PQV196623:PQV196628 QAR196623:QAR196628 QKN196623:QKN196628 QUJ196623:QUJ196628 REF196623:REF196628 ROB196623:ROB196628 RXX196623:RXX196628 SHT196623:SHT196628 SRP196623:SRP196628 TBL196623:TBL196628 TLH196623:TLH196628 TVD196623:TVD196628 UEZ196623:UEZ196628 UOV196623:UOV196628 UYR196623:UYR196628 VIN196623:VIN196628 VSJ196623:VSJ196628 WCF196623:WCF196628 WMB196623:WMB196628 WVX196623:WVX196628 P262170:P262175 JL262159:JL262164 TH262159:TH262164 ADD262159:ADD262164 AMZ262159:AMZ262164 AWV262159:AWV262164 BGR262159:BGR262164 BQN262159:BQN262164 CAJ262159:CAJ262164 CKF262159:CKF262164 CUB262159:CUB262164 DDX262159:DDX262164 DNT262159:DNT262164 DXP262159:DXP262164 EHL262159:EHL262164 ERH262159:ERH262164 FBD262159:FBD262164 FKZ262159:FKZ262164 FUV262159:FUV262164 GER262159:GER262164 GON262159:GON262164 GYJ262159:GYJ262164 HIF262159:HIF262164 HSB262159:HSB262164 IBX262159:IBX262164 ILT262159:ILT262164 IVP262159:IVP262164 JFL262159:JFL262164 JPH262159:JPH262164 JZD262159:JZD262164 KIZ262159:KIZ262164 KSV262159:KSV262164 LCR262159:LCR262164 LMN262159:LMN262164 LWJ262159:LWJ262164 MGF262159:MGF262164 MQB262159:MQB262164 MZX262159:MZX262164 NJT262159:NJT262164 NTP262159:NTP262164 ODL262159:ODL262164 ONH262159:ONH262164 OXD262159:OXD262164 PGZ262159:PGZ262164 PQV262159:PQV262164 QAR262159:QAR262164 QKN262159:QKN262164 QUJ262159:QUJ262164 REF262159:REF262164 ROB262159:ROB262164 RXX262159:RXX262164 SHT262159:SHT262164 SRP262159:SRP262164 TBL262159:TBL262164 TLH262159:TLH262164 TVD262159:TVD262164 UEZ262159:UEZ262164 UOV262159:UOV262164 UYR262159:UYR262164 VIN262159:VIN262164 VSJ262159:VSJ262164 WCF262159:WCF262164 WMB262159:WMB262164 WVX262159:WVX262164 P327706:P327711 JL327695:JL327700 TH327695:TH327700 ADD327695:ADD327700 AMZ327695:AMZ327700 AWV327695:AWV327700 BGR327695:BGR327700 BQN327695:BQN327700 CAJ327695:CAJ327700 CKF327695:CKF327700 CUB327695:CUB327700 DDX327695:DDX327700 DNT327695:DNT327700 DXP327695:DXP327700 EHL327695:EHL327700 ERH327695:ERH327700 FBD327695:FBD327700 FKZ327695:FKZ327700 FUV327695:FUV327700 GER327695:GER327700 GON327695:GON327700 GYJ327695:GYJ327700 HIF327695:HIF327700 HSB327695:HSB327700 IBX327695:IBX327700 ILT327695:ILT327700 IVP327695:IVP327700 JFL327695:JFL327700 JPH327695:JPH327700 JZD327695:JZD327700 KIZ327695:KIZ327700 KSV327695:KSV327700 LCR327695:LCR327700 LMN327695:LMN327700 LWJ327695:LWJ327700 MGF327695:MGF327700 MQB327695:MQB327700 MZX327695:MZX327700 NJT327695:NJT327700 NTP327695:NTP327700 ODL327695:ODL327700 ONH327695:ONH327700 OXD327695:OXD327700 PGZ327695:PGZ327700 PQV327695:PQV327700 QAR327695:QAR327700 QKN327695:QKN327700 QUJ327695:QUJ327700 REF327695:REF327700 ROB327695:ROB327700 RXX327695:RXX327700 SHT327695:SHT327700 SRP327695:SRP327700 TBL327695:TBL327700 TLH327695:TLH327700 TVD327695:TVD327700 UEZ327695:UEZ327700 UOV327695:UOV327700 UYR327695:UYR327700 VIN327695:VIN327700 VSJ327695:VSJ327700 WCF327695:WCF327700 WMB327695:WMB327700 WVX327695:WVX327700 P393242:P393247 JL393231:JL393236 TH393231:TH393236 ADD393231:ADD393236 AMZ393231:AMZ393236 AWV393231:AWV393236 BGR393231:BGR393236 BQN393231:BQN393236 CAJ393231:CAJ393236 CKF393231:CKF393236 CUB393231:CUB393236 DDX393231:DDX393236 DNT393231:DNT393236 DXP393231:DXP393236 EHL393231:EHL393236 ERH393231:ERH393236 FBD393231:FBD393236 FKZ393231:FKZ393236 FUV393231:FUV393236 GER393231:GER393236 GON393231:GON393236 GYJ393231:GYJ393236 HIF393231:HIF393236 HSB393231:HSB393236 IBX393231:IBX393236 ILT393231:ILT393236 IVP393231:IVP393236 JFL393231:JFL393236 JPH393231:JPH393236 JZD393231:JZD393236 KIZ393231:KIZ393236 KSV393231:KSV393236 LCR393231:LCR393236 LMN393231:LMN393236 LWJ393231:LWJ393236 MGF393231:MGF393236 MQB393231:MQB393236 MZX393231:MZX393236 NJT393231:NJT393236 NTP393231:NTP393236 ODL393231:ODL393236 ONH393231:ONH393236 OXD393231:OXD393236 PGZ393231:PGZ393236 PQV393231:PQV393236 QAR393231:QAR393236 QKN393231:QKN393236 QUJ393231:QUJ393236 REF393231:REF393236 ROB393231:ROB393236 RXX393231:RXX393236 SHT393231:SHT393236 SRP393231:SRP393236 TBL393231:TBL393236 TLH393231:TLH393236 TVD393231:TVD393236 UEZ393231:UEZ393236 UOV393231:UOV393236 UYR393231:UYR393236 VIN393231:VIN393236 VSJ393231:VSJ393236 WCF393231:WCF393236 WMB393231:WMB393236 WVX393231:WVX393236 P458778:P458783 JL458767:JL458772 TH458767:TH458772 ADD458767:ADD458772 AMZ458767:AMZ458772 AWV458767:AWV458772 BGR458767:BGR458772 BQN458767:BQN458772 CAJ458767:CAJ458772 CKF458767:CKF458772 CUB458767:CUB458772 DDX458767:DDX458772 DNT458767:DNT458772 DXP458767:DXP458772 EHL458767:EHL458772 ERH458767:ERH458772 FBD458767:FBD458772 FKZ458767:FKZ458772 FUV458767:FUV458772 GER458767:GER458772 GON458767:GON458772 GYJ458767:GYJ458772 HIF458767:HIF458772 HSB458767:HSB458772 IBX458767:IBX458772 ILT458767:ILT458772 IVP458767:IVP458772 JFL458767:JFL458772 JPH458767:JPH458772 JZD458767:JZD458772 KIZ458767:KIZ458772 KSV458767:KSV458772 LCR458767:LCR458772 LMN458767:LMN458772 LWJ458767:LWJ458772 MGF458767:MGF458772 MQB458767:MQB458772 MZX458767:MZX458772 NJT458767:NJT458772 NTP458767:NTP458772 ODL458767:ODL458772 ONH458767:ONH458772 OXD458767:OXD458772 PGZ458767:PGZ458772 PQV458767:PQV458772 QAR458767:QAR458772 QKN458767:QKN458772 QUJ458767:QUJ458772 REF458767:REF458772 ROB458767:ROB458772 RXX458767:RXX458772 SHT458767:SHT458772 SRP458767:SRP458772 TBL458767:TBL458772 TLH458767:TLH458772 TVD458767:TVD458772 UEZ458767:UEZ458772 UOV458767:UOV458772 UYR458767:UYR458772 VIN458767:VIN458772 VSJ458767:VSJ458772 WCF458767:WCF458772 WMB458767:WMB458772 WVX458767:WVX458772 P524314:P524319 JL524303:JL524308 TH524303:TH524308 ADD524303:ADD524308 AMZ524303:AMZ524308 AWV524303:AWV524308 BGR524303:BGR524308 BQN524303:BQN524308 CAJ524303:CAJ524308 CKF524303:CKF524308 CUB524303:CUB524308 DDX524303:DDX524308 DNT524303:DNT524308 DXP524303:DXP524308 EHL524303:EHL524308 ERH524303:ERH524308 FBD524303:FBD524308 FKZ524303:FKZ524308 FUV524303:FUV524308 GER524303:GER524308 GON524303:GON524308 GYJ524303:GYJ524308 HIF524303:HIF524308 HSB524303:HSB524308 IBX524303:IBX524308 ILT524303:ILT524308 IVP524303:IVP524308 JFL524303:JFL524308 JPH524303:JPH524308 JZD524303:JZD524308 KIZ524303:KIZ524308 KSV524303:KSV524308 LCR524303:LCR524308 LMN524303:LMN524308 LWJ524303:LWJ524308 MGF524303:MGF524308 MQB524303:MQB524308 MZX524303:MZX524308 NJT524303:NJT524308 NTP524303:NTP524308 ODL524303:ODL524308 ONH524303:ONH524308 OXD524303:OXD524308 PGZ524303:PGZ524308 PQV524303:PQV524308 QAR524303:QAR524308 QKN524303:QKN524308 QUJ524303:QUJ524308 REF524303:REF524308 ROB524303:ROB524308 RXX524303:RXX524308 SHT524303:SHT524308 SRP524303:SRP524308 TBL524303:TBL524308 TLH524303:TLH524308 TVD524303:TVD524308 UEZ524303:UEZ524308 UOV524303:UOV524308 UYR524303:UYR524308 VIN524303:VIN524308 VSJ524303:VSJ524308 WCF524303:WCF524308 WMB524303:WMB524308 WVX524303:WVX524308 P589850:P589855 JL589839:JL589844 TH589839:TH589844 ADD589839:ADD589844 AMZ589839:AMZ589844 AWV589839:AWV589844 BGR589839:BGR589844 BQN589839:BQN589844 CAJ589839:CAJ589844 CKF589839:CKF589844 CUB589839:CUB589844 DDX589839:DDX589844 DNT589839:DNT589844 DXP589839:DXP589844 EHL589839:EHL589844 ERH589839:ERH589844 FBD589839:FBD589844 FKZ589839:FKZ589844 FUV589839:FUV589844 GER589839:GER589844 GON589839:GON589844 GYJ589839:GYJ589844 HIF589839:HIF589844 HSB589839:HSB589844 IBX589839:IBX589844 ILT589839:ILT589844 IVP589839:IVP589844 JFL589839:JFL589844 JPH589839:JPH589844 JZD589839:JZD589844 KIZ589839:KIZ589844 KSV589839:KSV589844 LCR589839:LCR589844 LMN589839:LMN589844 LWJ589839:LWJ589844 MGF589839:MGF589844 MQB589839:MQB589844 MZX589839:MZX589844 NJT589839:NJT589844 NTP589839:NTP589844 ODL589839:ODL589844 ONH589839:ONH589844 OXD589839:OXD589844 PGZ589839:PGZ589844 PQV589839:PQV589844 QAR589839:QAR589844 QKN589839:QKN589844 QUJ589839:QUJ589844 REF589839:REF589844 ROB589839:ROB589844 RXX589839:RXX589844 SHT589839:SHT589844 SRP589839:SRP589844 TBL589839:TBL589844 TLH589839:TLH589844 TVD589839:TVD589844 UEZ589839:UEZ589844 UOV589839:UOV589844 UYR589839:UYR589844 VIN589839:VIN589844 VSJ589839:VSJ589844 WCF589839:WCF589844 WMB589839:WMB589844 WVX589839:WVX589844 P655386:P655391 JL655375:JL655380 TH655375:TH655380 ADD655375:ADD655380 AMZ655375:AMZ655380 AWV655375:AWV655380 BGR655375:BGR655380 BQN655375:BQN655380 CAJ655375:CAJ655380 CKF655375:CKF655380 CUB655375:CUB655380 DDX655375:DDX655380 DNT655375:DNT655380 DXP655375:DXP655380 EHL655375:EHL655380 ERH655375:ERH655380 FBD655375:FBD655380 FKZ655375:FKZ655380 FUV655375:FUV655380 GER655375:GER655380 GON655375:GON655380 GYJ655375:GYJ655380 HIF655375:HIF655380 HSB655375:HSB655380 IBX655375:IBX655380 ILT655375:ILT655380 IVP655375:IVP655380 JFL655375:JFL655380 JPH655375:JPH655380 JZD655375:JZD655380 KIZ655375:KIZ655380 KSV655375:KSV655380 LCR655375:LCR655380 LMN655375:LMN655380 LWJ655375:LWJ655380 MGF655375:MGF655380 MQB655375:MQB655380 MZX655375:MZX655380 NJT655375:NJT655380 NTP655375:NTP655380 ODL655375:ODL655380 ONH655375:ONH655380 OXD655375:OXD655380 PGZ655375:PGZ655380 PQV655375:PQV655380 QAR655375:QAR655380 QKN655375:QKN655380 QUJ655375:QUJ655380 REF655375:REF655380 ROB655375:ROB655380 RXX655375:RXX655380 SHT655375:SHT655380 SRP655375:SRP655380 TBL655375:TBL655380 TLH655375:TLH655380 TVD655375:TVD655380 UEZ655375:UEZ655380 UOV655375:UOV655380 UYR655375:UYR655380 VIN655375:VIN655380 VSJ655375:VSJ655380 WCF655375:WCF655380 WMB655375:WMB655380 WVX655375:WVX655380 P720922:P720927 JL720911:JL720916 TH720911:TH720916 ADD720911:ADD720916 AMZ720911:AMZ720916 AWV720911:AWV720916 BGR720911:BGR720916 BQN720911:BQN720916 CAJ720911:CAJ720916 CKF720911:CKF720916 CUB720911:CUB720916 DDX720911:DDX720916 DNT720911:DNT720916 DXP720911:DXP720916 EHL720911:EHL720916 ERH720911:ERH720916 FBD720911:FBD720916 FKZ720911:FKZ720916 FUV720911:FUV720916 GER720911:GER720916 GON720911:GON720916 GYJ720911:GYJ720916 HIF720911:HIF720916 HSB720911:HSB720916 IBX720911:IBX720916 ILT720911:ILT720916 IVP720911:IVP720916 JFL720911:JFL720916 JPH720911:JPH720916 JZD720911:JZD720916 KIZ720911:KIZ720916 KSV720911:KSV720916 LCR720911:LCR720916 LMN720911:LMN720916 LWJ720911:LWJ720916 MGF720911:MGF720916 MQB720911:MQB720916 MZX720911:MZX720916 NJT720911:NJT720916 NTP720911:NTP720916 ODL720911:ODL720916 ONH720911:ONH720916 OXD720911:OXD720916 PGZ720911:PGZ720916 PQV720911:PQV720916 QAR720911:QAR720916 QKN720911:QKN720916 QUJ720911:QUJ720916 REF720911:REF720916 ROB720911:ROB720916 RXX720911:RXX720916 SHT720911:SHT720916 SRP720911:SRP720916 TBL720911:TBL720916 TLH720911:TLH720916 TVD720911:TVD720916 UEZ720911:UEZ720916 UOV720911:UOV720916 UYR720911:UYR720916 VIN720911:VIN720916 VSJ720911:VSJ720916 WCF720911:WCF720916 WMB720911:WMB720916 WVX720911:WVX720916 P786458:P786463 JL786447:JL786452 TH786447:TH786452 ADD786447:ADD786452 AMZ786447:AMZ786452 AWV786447:AWV786452 BGR786447:BGR786452 BQN786447:BQN786452 CAJ786447:CAJ786452 CKF786447:CKF786452 CUB786447:CUB786452 DDX786447:DDX786452 DNT786447:DNT786452 DXP786447:DXP786452 EHL786447:EHL786452 ERH786447:ERH786452 FBD786447:FBD786452 FKZ786447:FKZ786452 FUV786447:FUV786452 GER786447:GER786452 GON786447:GON786452 GYJ786447:GYJ786452 HIF786447:HIF786452 HSB786447:HSB786452 IBX786447:IBX786452 ILT786447:ILT786452 IVP786447:IVP786452 JFL786447:JFL786452 JPH786447:JPH786452 JZD786447:JZD786452 KIZ786447:KIZ786452 KSV786447:KSV786452 LCR786447:LCR786452 LMN786447:LMN786452 LWJ786447:LWJ786452 MGF786447:MGF786452 MQB786447:MQB786452 MZX786447:MZX786452 NJT786447:NJT786452 NTP786447:NTP786452 ODL786447:ODL786452 ONH786447:ONH786452 OXD786447:OXD786452 PGZ786447:PGZ786452 PQV786447:PQV786452 QAR786447:QAR786452 QKN786447:QKN786452 QUJ786447:QUJ786452 REF786447:REF786452 ROB786447:ROB786452 RXX786447:RXX786452 SHT786447:SHT786452 SRP786447:SRP786452 TBL786447:TBL786452 TLH786447:TLH786452 TVD786447:TVD786452 UEZ786447:UEZ786452 UOV786447:UOV786452 UYR786447:UYR786452 VIN786447:VIN786452 VSJ786447:VSJ786452 WCF786447:WCF786452 WMB786447:WMB786452 WVX786447:WVX786452 P851994:P851999 JL851983:JL851988 TH851983:TH851988 ADD851983:ADD851988 AMZ851983:AMZ851988 AWV851983:AWV851988 BGR851983:BGR851988 BQN851983:BQN851988 CAJ851983:CAJ851988 CKF851983:CKF851988 CUB851983:CUB851988 DDX851983:DDX851988 DNT851983:DNT851988 DXP851983:DXP851988 EHL851983:EHL851988 ERH851983:ERH851988 FBD851983:FBD851988 FKZ851983:FKZ851988 FUV851983:FUV851988 GER851983:GER851988 GON851983:GON851988 GYJ851983:GYJ851988 HIF851983:HIF851988 HSB851983:HSB851988 IBX851983:IBX851988 ILT851983:ILT851988 IVP851983:IVP851988 JFL851983:JFL851988 JPH851983:JPH851988 JZD851983:JZD851988 KIZ851983:KIZ851988 KSV851983:KSV851988 LCR851983:LCR851988 LMN851983:LMN851988 LWJ851983:LWJ851988 MGF851983:MGF851988 MQB851983:MQB851988 MZX851983:MZX851988 NJT851983:NJT851988 NTP851983:NTP851988 ODL851983:ODL851988 ONH851983:ONH851988 OXD851983:OXD851988 PGZ851983:PGZ851988 PQV851983:PQV851988 QAR851983:QAR851988 QKN851983:QKN851988 QUJ851983:QUJ851988 REF851983:REF851988 ROB851983:ROB851988 RXX851983:RXX851988 SHT851983:SHT851988 SRP851983:SRP851988 TBL851983:TBL851988 TLH851983:TLH851988 TVD851983:TVD851988 UEZ851983:UEZ851988 UOV851983:UOV851988 UYR851983:UYR851988 VIN851983:VIN851988 VSJ851983:VSJ851988 WCF851983:WCF851988 WMB851983:WMB851988 WVX851983:WVX851988 P917530:P917535 JL917519:JL917524 TH917519:TH917524 ADD917519:ADD917524 AMZ917519:AMZ917524 AWV917519:AWV917524 BGR917519:BGR917524 BQN917519:BQN917524 CAJ917519:CAJ917524 CKF917519:CKF917524 CUB917519:CUB917524 DDX917519:DDX917524 DNT917519:DNT917524 DXP917519:DXP917524 EHL917519:EHL917524 ERH917519:ERH917524 FBD917519:FBD917524 FKZ917519:FKZ917524 FUV917519:FUV917524 GER917519:GER917524 GON917519:GON917524 GYJ917519:GYJ917524 HIF917519:HIF917524 HSB917519:HSB917524 IBX917519:IBX917524 ILT917519:ILT917524 IVP917519:IVP917524 JFL917519:JFL917524 JPH917519:JPH917524 JZD917519:JZD917524 KIZ917519:KIZ917524 KSV917519:KSV917524 LCR917519:LCR917524 LMN917519:LMN917524 LWJ917519:LWJ917524 MGF917519:MGF917524 MQB917519:MQB917524 MZX917519:MZX917524 NJT917519:NJT917524 NTP917519:NTP917524 ODL917519:ODL917524 ONH917519:ONH917524 OXD917519:OXD917524 PGZ917519:PGZ917524 PQV917519:PQV917524 QAR917519:QAR917524 QKN917519:QKN917524 QUJ917519:QUJ917524 REF917519:REF917524 ROB917519:ROB917524 RXX917519:RXX917524 SHT917519:SHT917524 SRP917519:SRP917524 TBL917519:TBL917524 TLH917519:TLH917524 TVD917519:TVD917524 UEZ917519:UEZ917524 UOV917519:UOV917524 UYR917519:UYR917524 VIN917519:VIN917524 VSJ917519:VSJ917524 WCF917519:WCF917524 WMB917519:WMB917524 WVX917519:WVX917524 P983066:P983071 JL983055:JL983060 TH983055:TH983060 ADD983055:ADD983060 AMZ983055:AMZ983060 AWV983055:AWV983060 BGR983055:BGR983060 BQN983055:BQN983060 CAJ983055:CAJ983060 CKF983055:CKF983060 CUB983055:CUB983060 DDX983055:DDX983060 DNT983055:DNT983060 DXP983055:DXP983060 EHL983055:EHL983060 ERH983055:ERH983060 FBD983055:FBD983060 FKZ983055:FKZ983060 FUV983055:FUV983060 GER983055:GER983060 GON983055:GON983060 GYJ983055:GYJ983060 HIF983055:HIF983060 HSB983055:HSB983060 IBX983055:IBX983060 ILT983055:ILT983060 IVP983055:IVP983060 JFL983055:JFL983060 JPH983055:JPH983060 JZD983055:JZD983060 KIZ983055:KIZ983060 KSV983055:KSV983060 LCR983055:LCR983060 LMN983055:LMN983060 LWJ983055:LWJ983060 MGF983055:MGF983060 MQB983055:MQB983060 MZX983055:MZX983060 NJT983055:NJT983060 NTP983055:NTP983060 ODL983055:ODL983060 ONH983055:ONH983060 OXD983055:OXD983060 PGZ983055:PGZ983060 PQV983055:PQV983060 QAR983055:QAR983060 QKN983055:QKN983060 QUJ983055:QUJ983060 REF983055:REF983060 ROB983055:ROB983060 RXX983055:RXX983060 SHT983055:SHT983060 SRP983055:SRP983060 TBL983055:TBL983060 TLH983055:TLH983060 TVD983055:TVD983060 UEZ983055:UEZ983060 UOV983055:UOV983060 UYR983055:UYR983060 VIN983055:VIN983060 VSJ983055:VSJ983060 WCF983055:WCF983060 WMB983055:WMB983060 WVX983055:WVX983060 P29 JL31:JL33 TH31:TH33 ADD31:ADD33 AMZ31:AMZ33 AWV31:AWV33 BGR31:BGR33 BQN31:BQN33 CAJ31:CAJ33 CKF31:CKF33 CUB31:CUB33 DDX31:DDX33 DNT31:DNT33 DXP31:DXP33 EHL31:EHL33 ERH31:ERH33 FBD31:FBD33 FKZ31:FKZ33 FUV31:FUV33 GER31:GER33 GON31:GON33 GYJ31:GYJ33 HIF31:HIF33 HSB31:HSB33 IBX31:IBX33 ILT31:ILT33 IVP31:IVP33 JFL31:JFL33 JPH31:JPH33 JZD31:JZD33 KIZ31:KIZ33 KSV31:KSV33 LCR31:LCR33 LMN31:LMN33 LWJ31:LWJ33 MGF31:MGF33 MQB31:MQB33 MZX31:MZX33 NJT31:NJT33 NTP31:NTP33 ODL31:ODL33 ONH31:ONH33 OXD31:OXD33 PGZ31:PGZ33 PQV31:PQV33 QAR31:QAR33 QKN31:QKN33 QUJ31:QUJ33 REF31:REF33 ROB31:ROB33 RXX31:RXX33 SHT31:SHT33 SRP31:SRP33 TBL31:TBL33 TLH31:TLH33 TVD31:TVD33 UEZ31:UEZ33 UOV31:UOV33 UYR31:UYR33 VIN31:VIN33 VSJ31:VSJ33 WCF31:WCF33 WMB31:WMB33 WVX31:WVX33 P65576:P65581 JL65565:JL65570 TH65565:TH65570 ADD65565:ADD65570 AMZ65565:AMZ65570 AWV65565:AWV65570 BGR65565:BGR65570 BQN65565:BQN65570 CAJ65565:CAJ65570 CKF65565:CKF65570 CUB65565:CUB65570 DDX65565:DDX65570 DNT65565:DNT65570 DXP65565:DXP65570 EHL65565:EHL65570 ERH65565:ERH65570 FBD65565:FBD65570 FKZ65565:FKZ65570 FUV65565:FUV65570 GER65565:GER65570 GON65565:GON65570 GYJ65565:GYJ65570 HIF65565:HIF65570 HSB65565:HSB65570 IBX65565:IBX65570 ILT65565:ILT65570 IVP65565:IVP65570 JFL65565:JFL65570 JPH65565:JPH65570 JZD65565:JZD65570 KIZ65565:KIZ65570 KSV65565:KSV65570 LCR65565:LCR65570 LMN65565:LMN65570 LWJ65565:LWJ65570 MGF65565:MGF65570 MQB65565:MQB65570 MZX65565:MZX65570 NJT65565:NJT65570 NTP65565:NTP65570 ODL65565:ODL65570 ONH65565:ONH65570 OXD65565:OXD65570 PGZ65565:PGZ65570 PQV65565:PQV65570 QAR65565:QAR65570 QKN65565:QKN65570 QUJ65565:QUJ65570 REF65565:REF65570 ROB65565:ROB65570 RXX65565:RXX65570 SHT65565:SHT65570 SRP65565:SRP65570 TBL65565:TBL65570 TLH65565:TLH65570 TVD65565:TVD65570 UEZ65565:UEZ65570 UOV65565:UOV65570 UYR65565:UYR65570 VIN65565:VIN65570 VSJ65565:VSJ65570 WCF65565:WCF65570 WMB65565:WMB65570 WVX65565:WVX65570 P131112:P131117 JL131101:JL131106 TH131101:TH131106 ADD131101:ADD131106 AMZ131101:AMZ131106 AWV131101:AWV131106 BGR131101:BGR131106 BQN131101:BQN131106 CAJ131101:CAJ131106 CKF131101:CKF131106 CUB131101:CUB131106 DDX131101:DDX131106 DNT131101:DNT131106 DXP131101:DXP131106 EHL131101:EHL131106 ERH131101:ERH131106 FBD131101:FBD131106 FKZ131101:FKZ131106 FUV131101:FUV131106 GER131101:GER131106 GON131101:GON131106 GYJ131101:GYJ131106 HIF131101:HIF131106 HSB131101:HSB131106 IBX131101:IBX131106 ILT131101:ILT131106 IVP131101:IVP131106 JFL131101:JFL131106 JPH131101:JPH131106 JZD131101:JZD131106 KIZ131101:KIZ131106 KSV131101:KSV131106 LCR131101:LCR131106 LMN131101:LMN131106 LWJ131101:LWJ131106 MGF131101:MGF131106 MQB131101:MQB131106 MZX131101:MZX131106 NJT131101:NJT131106 NTP131101:NTP131106 ODL131101:ODL131106 ONH131101:ONH131106 OXD131101:OXD131106 PGZ131101:PGZ131106 PQV131101:PQV131106 QAR131101:QAR131106 QKN131101:QKN131106 QUJ131101:QUJ131106 REF131101:REF131106 ROB131101:ROB131106 RXX131101:RXX131106 SHT131101:SHT131106 SRP131101:SRP131106 TBL131101:TBL131106 TLH131101:TLH131106 TVD131101:TVD131106 UEZ131101:UEZ131106 UOV131101:UOV131106 UYR131101:UYR131106 VIN131101:VIN131106 VSJ131101:VSJ131106 WCF131101:WCF131106 WMB131101:WMB131106 WVX131101:WVX131106 P196648:P196653 JL196637:JL196642 TH196637:TH196642 ADD196637:ADD196642 AMZ196637:AMZ196642 AWV196637:AWV196642 BGR196637:BGR196642 BQN196637:BQN196642 CAJ196637:CAJ196642 CKF196637:CKF196642 CUB196637:CUB196642 DDX196637:DDX196642 DNT196637:DNT196642 DXP196637:DXP196642 EHL196637:EHL196642 ERH196637:ERH196642 FBD196637:FBD196642 FKZ196637:FKZ196642 FUV196637:FUV196642 GER196637:GER196642 GON196637:GON196642 GYJ196637:GYJ196642 HIF196637:HIF196642 HSB196637:HSB196642 IBX196637:IBX196642 ILT196637:ILT196642 IVP196637:IVP196642 JFL196637:JFL196642 JPH196637:JPH196642 JZD196637:JZD196642 KIZ196637:KIZ196642 KSV196637:KSV196642 LCR196637:LCR196642 LMN196637:LMN196642 LWJ196637:LWJ196642 MGF196637:MGF196642 MQB196637:MQB196642 MZX196637:MZX196642 NJT196637:NJT196642 NTP196637:NTP196642 ODL196637:ODL196642 ONH196637:ONH196642 OXD196637:OXD196642 PGZ196637:PGZ196642 PQV196637:PQV196642 QAR196637:QAR196642 QKN196637:QKN196642 QUJ196637:QUJ196642 REF196637:REF196642 ROB196637:ROB196642 RXX196637:RXX196642 SHT196637:SHT196642 SRP196637:SRP196642 TBL196637:TBL196642 TLH196637:TLH196642 TVD196637:TVD196642 UEZ196637:UEZ196642 UOV196637:UOV196642 UYR196637:UYR196642 VIN196637:VIN196642 VSJ196637:VSJ196642 WCF196637:WCF196642 WMB196637:WMB196642 WVX196637:WVX196642 P262184:P262189 JL262173:JL262178 TH262173:TH262178 ADD262173:ADD262178 AMZ262173:AMZ262178 AWV262173:AWV262178 BGR262173:BGR262178 BQN262173:BQN262178 CAJ262173:CAJ262178 CKF262173:CKF262178 CUB262173:CUB262178 DDX262173:DDX262178 DNT262173:DNT262178 DXP262173:DXP262178 EHL262173:EHL262178 ERH262173:ERH262178 FBD262173:FBD262178 FKZ262173:FKZ262178 FUV262173:FUV262178 GER262173:GER262178 GON262173:GON262178 GYJ262173:GYJ262178 HIF262173:HIF262178 HSB262173:HSB262178 IBX262173:IBX262178 ILT262173:ILT262178 IVP262173:IVP262178 JFL262173:JFL262178 JPH262173:JPH262178 JZD262173:JZD262178 KIZ262173:KIZ262178 KSV262173:KSV262178 LCR262173:LCR262178 LMN262173:LMN262178 LWJ262173:LWJ262178 MGF262173:MGF262178 MQB262173:MQB262178 MZX262173:MZX262178 NJT262173:NJT262178 NTP262173:NTP262178 ODL262173:ODL262178 ONH262173:ONH262178 OXD262173:OXD262178 PGZ262173:PGZ262178 PQV262173:PQV262178 QAR262173:QAR262178 QKN262173:QKN262178 QUJ262173:QUJ262178 REF262173:REF262178 ROB262173:ROB262178 RXX262173:RXX262178 SHT262173:SHT262178 SRP262173:SRP262178 TBL262173:TBL262178 TLH262173:TLH262178 TVD262173:TVD262178 UEZ262173:UEZ262178 UOV262173:UOV262178 UYR262173:UYR262178 VIN262173:VIN262178 VSJ262173:VSJ262178 WCF262173:WCF262178 WMB262173:WMB262178 WVX262173:WVX262178 P327720:P327725 JL327709:JL327714 TH327709:TH327714 ADD327709:ADD327714 AMZ327709:AMZ327714 AWV327709:AWV327714 BGR327709:BGR327714 BQN327709:BQN327714 CAJ327709:CAJ327714 CKF327709:CKF327714 CUB327709:CUB327714 DDX327709:DDX327714 DNT327709:DNT327714 DXP327709:DXP327714 EHL327709:EHL327714 ERH327709:ERH327714 FBD327709:FBD327714 FKZ327709:FKZ327714 FUV327709:FUV327714 GER327709:GER327714 GON327709:GON327714 GYJ327709:GYJ327714 HIF327709:HIF327714 HSB327709:HSB327714 IBX327709:IBX327714 ILT327709:ILT327714 IVP327709:IVP327714 JFL327709:JFL327714 JPH327709:JPH327714 JZD327709:JZD327714 KIZ327709:KIZ327714 KSV327709:KSV327714 LCR327709:LCR327714 LMN327709:LMN327714 LWJ327709:LWJ327714 MGF327709:MGF327714 MQB327709:MQB327714 MZX327709:MZX327714 NJT327709:NJT327714 NTP327709:NTP327714 ODL327709:ODL327714 ONH327709:ONH327714 OXD327709:OXD327714 PGZ327709:PGZ327714 PQV327709:PQV327714 QAR327709:QAR327714 QKN327709:QKN327714 QUJ327709:QUJ327714 REF327709:REF327714 ROB327709:ROB327714 RXX327709:RXX327714 SHT327709:SHT327714 SRP327709:SRP327714 TBL327709:TBL327714 TLH327709:TLH327714 TVD327709:TVD327714 UEZ327709:UEZ327714 UOV327709:UOV327714 UYR327709:UYR327714 VIN327709:VIN327714 VSJ327709:VSJ327714 WCF327709:WCF327714 WMB327709:WMB327714 WVX327709:WVX327714 P393256:P393261 JL393245:JL393250 TH393245:TH393250 ADD393245:ADD393250 AMZ393245:AMZ393250 AWV393245:AWV393250 BGR393245:BGR393250 BQN393245:BQN393250 CAJ393245:CAJ393250 CKF393245:CKF393250 CUB393245:CUB393250 DDX393245:DDX393250 DNT393245:DNT393250 DXP393245:DXP393250 EHL393245:EHL393250 ERH393245:ERH393250 FBD393245:FBD393250 FKZ393245:FKZ393250 FUV393245:FUV393250 GER393245:GER393250 GON393245:GON393250 GYJ393245:GYJ393250 HIF393245:HIF393250 HSB393245:HSB393250 IBX393245:IBX393250 ILT393245:ILT393250 IVP393245:IVP393250 JFL393245:JFL393250 JPH393245:JPH393250 JZD393245:JZD393250 KIZ393245:KIZ393250 KSV393245:KSV393250 LCR393245:LCR393250 LMN393245:LMN393250 LWJ393245:LWJ393250 MGF393245:MGF393250 MQB393245:MQB393250 MZX393245:MZX393250 NJT393245:NJT393250 NTP393245:NTP393250 ODL393245:ODL393250 ONH393245:ONH393250 OXD393245:OXD393250 PGZ393245:PGZ393250 PQV393245:PQV393250 QAR393245:QAR393250 QKN393245:QKN393250 QUJ393245:QUJ393250 REF393245:REF393250 ROB393245:ROB393250 RXX393245:RXX393250 SHT393245:SHT393250 SRP393245:SRP393250 TBL393245:TBL393250 TLH393245:TLH393250 TVD393245:TVD393250 UEZ393245:UEZ393250 UOV393245:UOV393250 UYR393245:UYR393250 VIN393245:VIN393250 VSJ393245:VSJ393250 WCF393245:WCF393250 WMB393245:WMB393250 WVX393245:WVX393250 P458792:P458797 JL458781:JL458786 TH458781:TH458786 ADD458781:ADD458786 AMZ458781:AMZ458786 AWV458781:AWV458786 BGR458781:BGR458786 BQN458781:BQN458786 CAJ458781:CAJ458786 CKF458781:CKF458786 CUB458781:CUB458786 DDX458781:DDX458786 DNT458781:DNT458786 DXP458781:DXP458786 EHL458781:EHL458786 ERH458781:ERH458786 FBD458781:FBD458786 FKZ458781:FKZ458786 FUV458781:FUV458786 GER458781:GER458786 GON458781:GON458786 GYJ458781:GYJ458786 HIF458781:HIF458786 HSB458781:HSB458786 IBX458781:IBX458786 ILT458781:ILT458786 IVP458781:IVP458786 JFL458781:JFL458786 JPH458781:JPH458786 JZD458781:JZD458786 KIZ458781:KIZ458786 KSV458781:KSV458786 LCR458781:LCR458786 LMN458781:LMN458786 LWJ458781:LWJ458786 MGF458781:MGF458786 MQB458781:MQB458786 MZX458781:MZX458786 NJT458781:NJT458786 NTP458781:NTP458786 ODL458781:ODL458786 ONH458781:ONH458786 OXD458781:OXD458786 PGZ458781:PGZ458786 PQV458781:PQV458786 QAR458781:QAR458786 QKN458781:QKN458786 QUJ458781:QUJ458786 REF458781:REF458786 ROB458781:ROB458786 RXX458781:RXX458786 SHT458781:SHT458786 SRP458781:SRP458786 TBL458781:TBL458786 TLH458781:TLH458786 TVD458781:TVD458786 UEZ458781:UEZ458786 UOV458781:UOV458786 UYR458781:UYR458786 VIN458781:VIN458786 VSJ458781:VSJ458786 WCF458781:WCF458786 WMB458781:WMB458786 WVX458781:WVX458786 P524328:P524333 JL524317:JL524322 TH524317:TH524322 ADD524317:ADD524322 AMZ524317:AMZ524322 AWV524317:AWV524322 BGR524317:BGR524322 BQN524317:BQN524322 CAJ524317:CAJ524322 CKF524317:CKF524322 CUB524317:CUB524322 DDX524317:DDX524322 DNT524317:DNT524322 DXP524317:DXP524322 EHL524317:EHL524322 ERH524317:ERH524322 FBD524317:FBD524322 FKZ524317:FKZ524322 FUV524317:FUV524322 GER524317:GER524322 GON524317:GON524322 GYJ524317:GYJ524322 HIF524317:HIF524322 HSB524317:HSB524322 IBX524317:IBX524322 ILT524317:ILT524322 IVP524317:IVP524322 JFL524317:JFL524322 JPH524317:JPH524322 JZD524317:JZD524322 KIZ524317:KIZ524322 KSV524317:KSV524322 LCR524317:LCR524322 LMN524317:LMN524322 LWJ524317:LWJ524322 MGF524317:MGF524322 MQB524317:MQB524322 MZX524317:MZX524322 NJT524317:NJT524322 NTP524317:NTP524322 ODL524317:ODL524322 ONH524317:ONH524322 OXD524317:OXD524322 PGZ524317:PGZ524322 PQV524317:PQV524322 QAR524317:QAR524322 QKN524317:QKN524322 QUJ524317:QUJ524322 REF524317:REF524322 ROB524317:ROB524322 RXX524317:RXX524322 SHT524317:SHT524322 SRP524317:SRP524322 TBL524317:TBL524322 TLH524317:TLH524322 TVD524317:TVD524322 UEZ524317:UEZ524322 UOV524317:UOV524322 UYR524317:UYR524322 VIN524317:VIN524322 VSJ524317:VSJ524322 WCF524317:WCF524322 WMB524317:WMB524322 WVX524317:WVX524322 P589864:P589869 JL589853:JL589858 TH589853:TH589858 ADD589853:ADD589858 AMZ589853:AMZ589858 AWV589853:AWV589858 BGR589853:BGR589858 BQN589853:BQN589858 CAJ589853:CAJ589858 CKF589853:CKF589858 CUB589853:CUB589858 DDX589853:DDX589858 DNT589853:DNT589858 DXP589853:DXP589858 EHL589853:EHL589858 ERH589853:ERH589858 FBD589853:FBD589858 FKZ589853:FKZ589858 FUV589853:FUV589858 GER589853:GER589858 GON589853:GON589858 GYJ589853:GYJ589858 HIF589853:HIF589858 HSB589853:HSB589858 IBX589853:IBX589858 ILT589853:ILT589858 IVP589853:IVP589858 JFL589853:JFL589858 JPH589853:JPH589858 JZD589853:JZD589858 KIZ589853:KIZ589858 KSV589853:KSV589858 LCR589853:LCR589858 LMN589853:LMN589858 LWJ589853:LWJ589858 MGF589853:MGF589858 MQB589853:MQB589858 MZX589853:MZX589858 NJT589853:NJT589858 NTP589853:NTP589858 ODL589853:ODL589858 ONH589853:ONH589858 OXD589853:OXD589858 PGZ589853:PGZ589858 PQV589853:PQV589858 QAR589853:QAR589858 QKN589853:QKN589858 QUJ589853:QUJ589858 REF589853:REF589858 ROB589853:ROB589858 RXX589853:RXX589858 SHT589853:SHT589858 SRP589853:SRP589858 TBL589853:TBL589858 TLH589853:TLH589858 TVD589853:TVD589858 UEZ589853:UEZ589858 UOV589853:UOV589858 UYR589853:UYR589858 VIN589853:VIN589858 VSJ589853:VSJ589858 WCF589853:WCF589858 WMB589853:WMB589858 WVX589853:WVX589858 P655400:P655405 JL655389:JL655394 TH655389:TH655394 ADD655389:ADD655394 AMZ655389:AMZ655394 AWV655389:AWV655394 BGR655389:BGR655394 BQN655389:BQN655394 CAJ655389:CAJ655394 CKF655389:CKF655394 CUB655389:CUB655394 DDX655389:DDX655394 DNT655389:DNT655394 DXP655389:DXP655394 EHL655389:EHL655394 ERH655389:ERH655394 FBD655389:FBD655394 FKZ655389:FKZ655394 FUV655389:FUV655394 GER655389:GER655394 GON655389:GON655394 GYJ655389:GYJ655394 HIF655389:HIF655394 HSB655389:HSB655394 IBX655389:IBX655394 ILT655389:ILT655394 IVP655389:IVP655394 JFL655389:JFL655394 JPH655389:JPH655394 JZD655389:JZD655394 KIZ655389:KIZ655394 KSV655389:KSV655394 LCR655389:LCR655394 LMN655389:LMN655394 LWJ655389:LWJ655394 MGF655389:MGF655394 MQB655389:MQB655394 MZX655389:MZX655394 NJT655389:NJT655394 NTP655389:NTP655394 ODL655389:ODL655394 ONH655389:ONH655394 OXD655389:OXD655394 PGZ655389:PGZ655394 PQV655389:PQV655394 QAR655389:QAR655394 QKN655389:QKN655394 QUJ655389:QUJ655394 REF655389:REF655394 ROB655389:ROB655394 RXX655389:RXX655394 SHT655389:SHT655394 SRP655389:SRP655394 TBL655389:TBL655394 TLH655389:TLH655394 TVD655389:TVD655394 UEZ655389:UEZ655394 UOV655389:UOV655394 UYR655389:UYR655394 VIN655389:VIN655394 VSJ655389:VSJ655394 WCF655389:WCF655394 WMB655389:WMB655394 WVX655389:WVX655394 P720936:P720941 JL720925:JL720930 TH720925:TH720930 ADD720925:ADD720930 AMZ720925:AMZ720930 AWV720925:AWV720930 BGR720925:BGR720930 BQN720925:BQN720930 CAJ720925:CAJ720930 CKF720925:CKF720930 CUB720925:CUB720930 DDX720925:DDX720930 DNT720925:DNT720930 DXP720925:DXP720930 EHL720925:EHL720930 ERH720925:ERH720930 FBD720925:FBD720930 FKZ720925:FKZ720930 FUV720925:FUV720930 GER720925:GER720930 GON720925:GON720930 GYJ720925:GYJ720930 HIF720925:HIF720930 HSB720925:HSB720930 IBX720925:IBX720930 ILT720925:ILT720930 IVP720925:IVP720930 JFL720925:JFL720930 JPH720925:JPH720930 JZD720925:JZD720930 KIZ720925:KIZ720930 KSV720925:KSV720930 LCR720925:LCR720930 LMN720925:LMN720930 LWJ720925:LWJ720930 MGF720925:MGF720930 MQB720925:MQB720930 MZX720925:MZX720930 NJT720925:NJT720930 NTP720925:NTP720930 ODL720925:ODL720930 ONH720925:ONH720930 OXD720925:OXD720930 PGZ720925:PGZ720930 PQV720925:PQV720930 QAR720925:QAR720930 QKN720925:QKN720930 QUJ720925:QUJ720930 REF720925:REF720930 ROB720925:ROB720930 RXX720925:RXX720930 SHT720925:SHT720930 SRP720925:SRP720930 TBL720925:TBL720930 TLH720925:TLH720930 TVD720925:TVD720930 UEZ720925:UEZ720930 UOV720925:UOV720930 UYR720925:UYR720930 VIN720925:VIN720930 VSJ720925:VSJ720930 WCF720925:WCF720930 WMB720925:WMB720930 WVX720925:WVX720930 P786472:P786477 JL786461:JL786466 TH786461:TH786466 ADD786461:ADD786466 AMZ786461:AMZ786466 AWV786461:AWV786466 BGR786461:BGR786466 BQN786461:BQN786466 CAJ786461:CAJ786466 CKF786461:CKF786466 CUB786461:CUB786466 DDX786461:DDX786466 DNT786461:DNT786466 DXP786461:DXP786466 EHL786461:EHL786466 ERH786461:ERH786466 FBD786461:FBD786466 FKZ786461:FKZ786466 FUV786461:FUV786466 GER786461:GER786466 GON786461:GON786466 GYJ786461:GYJ786466 HIF786461:HIF786466 HSB786461:HSB786466 IBX786461:IBX786466 ILT786461:ILT786466 IVP786461:IVP786466 JFL786461:JFL786466 JPH786461:JPH786466 JZD786461:JZD786466 KIZ786461:KIZ786466 KSV786461:KSV786466 LCR786461:LCR786466 LMN786461:LMN786466 LWJ786461:LWJ786466 MGF786461:MGF786466 MQB786461:MQB786466 MZX786461:MZX786466 NJT786461:NJT786466 NTP786461:NTP786466 ODL786461:ODL786466 ONH786461:ONH786466 OXD786461:OXD786466 PGZ786461:PGZ786466 PQV786461:PQV786466 QAR786461:QAR786466 QKN786461:QKN786466 QUJ786461:QUJ786466 REF786461:REF786466 ROB786461:ROB786466 RXX786461:RXX786466 SHT786461:SHT786466 SRP786461:SRP786466 TBL786461:TBL786466 TLH786461:TLH786466 TVD786461:TVD786466 UEZ786461:UEZ786466 UOV786461:UOV786466 UYR786461:UYR786466 VIN786461:VIN786466 VSJ786461:VSJ786466 WCF786461:WCF786466 WMB786461:WMB786466 WVX786461:WVX786466 P852008:P852013 JL851997:JL852002 TH851997:TH852002 ADD851997:ADD852002 AMZ851997:AMZ852002 AWV851997:AWV852002 BGR851997:BGR852002 BQN851997:BQN852002 CAJ851997:CAJ852002 CKF851997:CKF852002 CUB851997:CUB852002 DDX851997:DDX852002 DNT851997:DNT852002 DXP851997:DXP852002 EHL851997:EHL852002 ERH851997:ERH852002 FBD851997:FBD852002 FKZ851997:FKZ852002 FUV851997:FUV852002 GER851997:GER852002 GON851997:GON852002 GYJ851997:GYJ852002 HIF851997:HIF852002 HSB851997:HSB852002 IBX851997:IBX852002 ILT851997:ILT852002 IVP851997:IVP852002 JFL851997:JFL852002 JPH851997:JPH852002 JZD851997:JZD852002 KIZ851997:KIZ852002 KSV851997:KSV852002 LCR851997:LCR852002 LMN851997:LMN852002 LWJ851997:LWJ852002 MGF851997:MGF852002 MQB851997:MQB852002 MZX851997:MZX852002 NJT851997:NJT852002 NTP851997:NTP852002 ODL851997:ODL852002 ONH851997:ONH852002 OXD851997:OXD852002 PGZ851997:PGZ852002 PQV851997:PQV852002 QAR851997:QAR852002 QKN851997:QKN852002 QUJ851997:QUJ852002 REF851997:REF852002 ROB851997:ROB852002 RXX851997:RXX852002 SHT851997:SHT852002 SRP851997:SRP852002 TBL851997:TBL852002 TLH851997:TLH852002 TVD851997:TVD852002 UEZ851997:UEZ852002 UOV851997:UOV852002 UYR851997:UYR852002 VIN851997:VIN852002 VSJ851997:VSJ852002 WCF851997:WCF852002 WMB851997:WMB852002 WVX851997:WVX852002 P917544:P917549 JL917533:JL917538 TH917533:TH917538 ADD917533:ADD917538 AMZ917533:AMZ917538 AWV917533:AWV917538 BGR917533:BGR917538 BQN917533:BQN917538 CAJ917533:CAJ917538 CKF917533:CKF917538 CUB917533:CUB917538 DDX917533:DDX917538 DNT917533:DNT917538 DXP917533:DXP917538 EHL917533:EHL917538 ERH917533:ERH917538 FBD917533:FBD917538 FKZ917533:FKZ917538 FUV917533:FUV917538 GER917533:GER917538 GON917533:GON917538 GYJ917533:GYJ917538 HIF917533:HIF917538 HSB917533:HSB917538 IBX917533:IBX917538 ILT917533:ILT917538 IVP917533:IVP917538 JFL917533:JFL917538 JPH917533:JPH917538 JZD917533:JZD917538 KIZ917533:KIZ917538 KSV917533:KSV917538 LCR917533:LCR917538 LMN917533:LMN917538 LWJ917533:LWJ917538 MGF917533:MGF917538 MQB917533:MQB917538 MZX917533:MZX917538 NJT917533:NJT917538 NTP917533:NTP917538 ODL917533:ODL917538 ONH917533:ONH917538 OXD917533:OXD917538 PGZ917533:PGZ917538 PQV917533:PQV917538 QAR917533:QAR917538 QKN917533:QKN917538 QUJ917533:QUJ917538 REF917533:REF917538 ROB917533:ROB917538 RXX917533:RXX917538 SHT917533:SHT917538 SRP917533:SRP917538 TBL917533:TBL917538 TLH917533:TLH917538 TVD917533:TVD917538 UEZ917533:UEZ917538 UOV917533:UOV917538 UYR917533:UYR917538 VIN917533:VIN917538 VSJ917533:VSJ917538 WCF917533:WCF917538 WMB917533:WMB917538 WVX917533:WVX917538 P983080:P983085 JL983069:JL983074 TH983069:TH983074 ADD983069:ADD983074 AMZ983069:AMZ983074 AWV983069:AWV983074 BGR983069:BGR983074 BQN983069:BQN983074 CAJ983069:CAJ983074 CKF983069:CKF983074 CUB983069:CUB983074 DDX983069:DDX983074 DNT983069:DNT983074 DXP983069:DXP983074 EHL983069:EHL983074 ERH983069:ERH983074 FBD983069:FBD983074 FKZ983069:FKZ983074 FUV983069:FUV983074 GER983069:GER983074 GON983069:GON983074 GYJ983069:GYJ983074 HIF983069:HIF983074 HSB983069:HSB983074 IBX983069:IBX983074 ILT983069:ILT983074 IVP983069:IVP983074 JFL983069:JFL983074 JPH983069:JPH983074 JZD983069:JZD983074 KIZ983069:KIZ983074 KSV983069:KSV983074 LCR983069:LCR983074 LMN983069:LMN983074 LWJ983069:LWJ983074 MGF983069:MGF983074 MQB983069:MQB983074 MZX983069:MZX983074 NJT983069:NJT983074 NTP983069:NTP983074 ODL983069:ODL983074 ONH983069:ONH983074 OXD983069:OXD983074 PGZ983069:PGZ983074 PQV983069:PQV983074 QAR983069:QAR983074 QKN983069:QKN983074 QUJ983069:QUJ983074 REF983069:REF983074 ROB983069:ROB983074 RXX983069:RXX983074 SHT983069:SHT983074 SRP983069:SRP983074 TBL983069:TBL983074 TLH983069:TLH983074 TVD983069:TVD983074 UEZ983069:UEZ983074 UOV983069:UOV983074 UYR983069:UYR983074 VIN983069:VIN983074 VSJ983069:VSJ983074 WCF983069:WCF983074 WMB983069:WMB983074 WVX983069:WVX983074 P18:P20 JL22:JL23 TH22:TH23 ADD22:ADD23 AMZ22:AMZ23 AWV22:AWV23 BGR22:BGR23 BQN22:BQN23 CAJ22:CAJ23 CKF22:CKF23 CUB22:CUB23 DDX22:DDX23 DNT22:DNT23 DXP22:DXP23 EHL22:EHL23 ERH22:ERH23 FBD22:FBD23 FKZ22:FKZ23 FUV22:FUV23 GER22:GER23 GON22:GON23 GYJ22:GYJ23 HIF22:HIF23 HSB22:HSB23 IBX22:IBX23 ILT22:ILT23 IVP22:IVP23 JFL22:JFL23 JPH22:JPH23 JZD22:JZD23 KIZ22:KIZ23 KSV22:KSV23 LCR22:LCR23 LMN22:LMN23 LWJ22:LWJ23 MGF22:MGF23 MQB22:MQB23 MZX22:MZX23 NJT22:NJT23 NTP22:NTP23 ODL22:ODL23 ONH22:ONH23 OXD22:OXD23 PGZ22:PGZ23 PQV22:PQV23 QAR22:QAR23 QKN22:QKN23 QUJ22:QUJ23 REF22:REF23 ROB22:ROB23 RXX22:RXX23 SHT22:SHT23 SRP22:SRP23 TBL22:TBL23 TLH22:TLH23 TVD22:TVD23 UEZ22:UEZ23 UOV22:UOV23 UYR22:UYR23 VIN22:VIN23 VSJ22:VSJ23 WCF22:WCF23 WMB22:WMB23 WVX22:WVX23 P65548:P65553 JL65537:JL65542 TH65537:TH65542 ADD65537:ADD65542 AMZ65537:AMZ65542 AWV65537:AWV65542 BGR65537:BGR65542 BQN65537:BQN65542 CAJ65537:CAJ65542 CKF65537:CKF65542 CUB65537:CUB65542 DDX65537:DDX65542 DNT65537:DNT65542 DXP65537:DXP65542 EHL65537:EHL65542 ERH65537:ERH65542 FBD65537:FBD65542 FKZ65537:FKZ65542 FUV65537:FUV65542 GER65537:GER65542 GON65537:GON65542 GYJ65537:GYJ65542 HIF65537:HIF65542 HSB65537:HSB65542 IBX65537:IBX65542 ILT65537:ILT65542 IVP65537:IVP65542 JFL65537:JFL65542 JPH65537:JPH65542 JZD65537:JZD65542 KIZ65537:KIZ65542 KSV65537:KSV65542 LCR65537:LCR65542 LMN65537:LMN65542 LWJ65537:LWJ65542 MGF65537:MGF65542 MQB65537:MQB65542 MZX65537:MZX65542 NJT65537:NJT65542 NTP65537:NTP65542 ODL65537:ODL65542 ONH65537:ONH65542 OXD65537:OXD65542 PGZ65537:PGZ65542 PQV65537:PQV65542 QAR65537:QAR65542 QKN65537:QKN65542 QUJ65537:QUJ65542 REF65537:REF65542 ROB65537:ROB65542 RXX65537:RXX65542 SHT65537:SHT65542 SRP65537:SRP65542 TBL65537:TBL65542 TLH65537:TLH65542 TVD65537:TVD65542 UEZ65537:UEZ65542 UOV65537:UOV65542 UYR65537:UYR65542 VIN65537:VIN65542 VSJ65537:VSJ65542 WCF65537:WCF65542 WMB65537:WMB65542 WVX65537:WVX65542 P131084:P131089 JL131073:JL131078 TH131073:TH131078 ADD131073:ADD131078 AMZ131073:AMZ131078 AWV131073:AWV131078 BGR131073:BGR131078 BQN131073:BQN131078 CAJ131073:CAJ131078 CKF131073:CKF131078 CUB131073:CUB131078 DDX131073:DDX131078 DNT131073:DNT131078 DXP131073:DXP131078 EHL131073:EHL131078 ERH131073:ERH131078 FBD131073:FBD131078 FKZ131073:FKZ131078 FUV131073:FUV131078 GER131073:GER131078 GON131073:GON131078 GYJ131073:GYJ131078 HIF131073:HIF131078 HSB131073:HSB131078 IBX131073:IBX131078 ILT131073:ILT131078 IVP131073:IVP131078 JFL131073:JFL131078 JPH131073:JPH131078 JZD131073:JZD131078 KIZ131073:KIZ131078 KSV131073:KSV131078 LCR131073:LCR131078 LMN131073:LMN131078 LWJ131073:LWJ131078 MGF131073:MGF131078 MQB131073:MQB131078 MZX131073:MZX131078 NJT131073:NJT131078 NTP131073:NTP131078 ODL131073:ODL131078 ONH131073:ONH131078 OXD131073:OXD131078 PGZ131073:PGZ131078 PQV131073:PQV131078 QAR131073:QAR131078 QKN131073:QKN131078 QUJ131073:QUJ131078 REF131073:REF131078 ROB131073:ROB131078 RXX131073:RXX131078 SHT131073:SHT131078 SRP131073:SRP131078 TBL131073:TBL131078 TLH131073:TLH131078 TVD131073:TVD131078 UEZ131073:UEZ131078 UOV131073:UOV131078 UYR131073:UYR131078 VIN131073:VIN131078 VSJ131073:VSJ131078 WCF131073:WCF131078 WMB131073:WMB131078 WVX131073:WVX131078 P196620:P196625 JL196609:JL196614 TH196609:TH196614 ADD196609:ADD196614 AMZ196609:AMZ196614 AWV196609:AWV196614 BGR196609:BGR196614 BQN196609:BQN196614 CAJ196609:CAJ196614 CKF196609:CKF196614 CUB196609:CUB196614 DDX196609:DDX196614 DNT196609:DNT196614 DXP196609:DXP196614 EHL196609:EHL196614 ERH196609:ERH196614 FBD196609:FBD196614 FKZ196609:FKZ196614 FUV196609:FUV196614 GER196609:GER196614 GON196609:GON196614 GYJ196609:GYJ196614 HIF196609:HIF196614 HSB196609:HSB196614 IBX196609:IBX196614 ILT196609:ILT196614 IVP196609:IVP196614 JFL196609:JFL196614 JPH196609:JPH196614 JZD196609:JZD196614 KIZ196609:KIZ196614 KSV196609:KSV196614 LCR196609:LCR196614 LMN196609:LMN196614 LWJ196609:LWJ196614 MGF196609:MGF196614 MQB196609:MQB196614 MZX196609:MZX196614 NJT196609:NJT196614 NTP196609:NTP196614 ODL196609:ODL196614 ONH196609:ONH196614 OXD196609:OXD196614 PGZ196609:PGZ196614 PQV196609:PQV196614 QAR196609:QAR196614 QKN196609:QKN196614 QUJ196609:QUJ196614 REF196609:REF196614 ROB196609:ROB196614 RXX196609:RXX196614 SHT196609:SHT196614 SRP196609:SRP196614 TBL196609:TBL196614 TLH196609:TLH196614 TVD196609:TVD196614 UEZ196609:UEZ196614 UOV196609:UOV196614 UYR196609:UYR196614 VIN196609:VIN196614 VSJ196609:VSJ196614 WCF196609:WCF196614 WMB196609:WMB196614 WVX196609:WVX196614 P262156:P262161 JL262145:JL262150 TH262145:TH262150 ADD262145:ADD262150 AMZ262145:AMZ262150 AWV262145:AWV262150 BGR262145:BGR262150 BQN262145:BQN262150 CAJ262145:CAJ262150 CKF262145:CKF262150 CUB262145:CUB262150 DDX262145:DDX262150 DNT262145:DNT262150 DXP262145:DXP262150 EHL262145:EHL262150 ERH262145:ERH262150 FBD262145:FBD262150 FKZ262145:FKZ262150 FUV262145:FUV262150 GER262145:GER262150 GON262145:GON262150 GYJ262145:GYJ262150 HIF262145:HIF262150 HSB262145:HSB262150 IBX262145:IBX262150 ILT262145:ILT262150 IVP262145:IVP262150 JFL262145:JFL262150 JPH262145:JPH262150 JZD262145:JZD262150 KIZ262145:KIZ262150 KSV262145:KSV262150 LCR262145:LCR262150 LMN262145:LMN262150 LWJ262145:LWJ262150 MGF262145:MGF262150 MQB262145:MQB262150 MZX262145:MZX262150 NJT262145:NJT262150 NTP262145:NTP262150 ODL262145:ODL262150 ONH262145:ONH262150 OXD262145:OXD262150 PGZ262145:PGZ262150 PQV262145:PQV262150 QAR262145:QAR262150 QKN262145:QKN262150 QUJ262145:QUJ262150 REF262145:REF262150 ROB262145:ROB262150 RXX262145:RXX262150 SHT262145:SHT262150 SRP262145:SRP262150 TBL262145:TBL262150 TLH262145:TLH262150 TVD262145:TVD262150 UEZ262145:UEZ262150 UOV262145:UOV262150 UYR262145:UYR262150 VIN262145:VIN262150 VSJ262145:VSJ262150 WCF262145:WCF262150 WMB262145:WMB262150 WVX262145:WVX262150 P327692:P327697 JL327681:JL327686 TH327681:TH327686 ADD327681:ADD327686 AMZ327681:AMZ327686 AWV327681:AWV327686 BGR327681:BGR327686 BQN327681:BQN327686 CAJ327681:CAJ327686 CKF327681:CKF327686 CUB327681:CUB327686 DDX327681:DDX327686 DNT327681:DNT327686 DXP327681:DXP327686 EHL327681:EHL327686 ERH327681:ERH327686 FBD327681:FBD327686 FKZ327681:FKZ327686 FUV327681:FUV327686 GER327681:GER327686 GON327681:GON327686 GYJ327681:GYJ327686 HIF327681:HIF327686 HSB327681:HSB327686 IBX327681:IBX327686 ILT327681:ILT327686 IVP327681:IVP327686 JFL327681:JFL327686 JPH327681:JPH327686 JZD327681:JZD327686 KIZ327681:KIZ327686 KSV327681:KSV327686 LCR327681:LCR327686 LMN327681:LMN327686 LWJ327681:LWJ327686 MGF327681:MGF327686 MQB327681:MQB327686 MZX327681:MZX327686 NJT327681:NJT327686 NTP327681:NTP327686 ODL327681:ODL327686 ONH327681:ONH327686 OXD327681:OXD327686 PGZ327681:PGZ327686 PQV327681:PQV327686 QAR327681:QAR327686 QKN327681:QKN327686 QUJ327681:QUJ327686 REF327681:REF327686 ROB327681:ROB327686 RXX327681:RXX327686 SHT327681:SHT327686 SRP327681:SRP327686 TBL327681:TBL327686 TLH327681:TLH327686 TVD327681:TVD327686 UEZ327681:UEZ327686 UOV327681:UOV327686 UYR327681:UYR327686 VIN327681:VIN327686 VSJ327681:VSJ327686 WCF327681:WCF327686 WMB327681:WMB327686 WVX327681:WVX327686 P393228:P393233 JL393217:JL393222 TH393217:TH393222 ADD393217:ADD393222 AMZ393217:AMZ393222 AWV393217:AWV393222 BGR393217:BGR393222 BQN393217:BQN393222 CAJ393217:CAJ393222 CKF393217:CKF393222 CUB393217:CUB393222 DDX393217:DDX393222 DNT393217:DNT393222 DXP393217:DXP393222 EHL393217:EHL393222 ERH393217:ERH393222 FBD393217:FBD393222 FKZ393217:FKZ393222 FUV393217:FUV393222 GER393217:GER393222 GON393217:GON393222 GYJ393217:GYJ393222 HIF393217:HIF393222 HSB393217:HSB393222 IBX393217:IBX393222 ILT393217:ILT393222 IVP393217:IVP393222 JFL393217:JFL393222 JPH393217:JPH393222 JZD393217:JZD393222 KIZ393217:KIZ393222 KSV393217:KSV393222 LCR393217:LCR393222 LMN393217:LMN393222 LWJ393217:LWJ393222 MGF393217:MGF393222 MQB393217:MQB393222 MZX393217:MZX393222 NJT393217:NJT393222 NTP393217:NTP393222 ODL393217:ODL393222 ONH393217:ONH393222 OXD393217:OXD393222 PGZ393217:PGZ393222 PQV393217:PQV393222 QAR393217:QAR393222 QKN393217:QKN393222 QUJ393217:QUJ393222 REF393217:REF393222 ROB393217:ROB393222 RXX393217:RXX393222 SHT393217:SHT393222 SRP393217:SRP393222 TBL393217:TBL393222 TLH393217:TLH393222 TVD393217:TVD393222 UEZ393217:UEZ393222 UOV393217:UOV393222 UYR393217:UYR393222 VIN393217:VIN393222 VSJ393217:VSJ393222 WCF393217:WCF393222 WMB393217:WMB393222 WVX393217:WVX393222 P458764:P458769 JL458753:JL458758 TH458753:TH458758 ADD458753:ADD458758 AMZ458753:AMZ458758 AWV458753:AWV458758 BGR458753:BGR458758 BQN458753:BQN458758 CAJ458753:CAJ458758 CKF458753:CKF458758 CUB458753:CUB458758 DDX458753:DDX458758 DNT458753:DNT458758 DXP458753:DXP458758 EHL458753:EHL458758 ERH458753:ERH458758 FBD458753:FBD458758 FKZ458753:FKZ458758 FUV458753:FUV458758 GER458753:GER458758 GON458753:GON458758 GYJ458753:GYJ458758 HIF458753:HIF458758 HSB458753:HSB458758 IBX458753:IBX458758 ILT458753:ILT458758 IVP458753:IVP458758 JFL458753:JFL458758 JPH458753:JPH458758 JZD458753:JZD458758 KIZ458753:KIZ458758 KSV458753:KSV458758 LCR458753:LCR458758 LMN458753:LMN458758 LWJ458753:LWJ458758 MGF458753:MGF458758 MQB458753:MQB458758 MZX458753:MZX458758 NJT458753:NJT458758 NTP458753:NTP458758 ODL458753:ODL458758 ONH458753:ONH458758 OXD458753:OXD458758 PGZ458753:PGZ458758 PQV458753:PQV458758 QAR458753:QAR458758 QKN458753:QKN458758 QUJ458753:QUJ458758 REF458753:REF458758 ROB458753:ROB458758 RXX458753:RXX458758 SHT458753:SHT458758 SRP458753:SRP458758 TBL458753:TBL458758 TLH458753:TLH458758 TVD458753:TVD458758 UEZ458753:UEZ458758 UOV458753:UOV458758 UYR458753:UYR458758 VIN458753:VIN458758 VSJ458753:VSJ458758 WCF458753:WCF458758 WMB458753:WMB458758 WVX458753:WVX458758 P524300:P524305 JL524289:JL524294 TH524289:TH524294 ADD524289:ADD524294 AMZ524289:AMZ524294 AWV524289:AWV524294 BGR524289:BGR524294 BQN524289:BQN524294 CAJ524289:CAJ524294 CKF524289:CKF524294 CUB524289:CUB524294 DDX524289:DDX524294 DNT524289:DNT524294 DXP524289:DXP524294 EHL524289:EHL524294 ERH524289:ERH524294 FBD524289:FBD524294 FKZ524289:FKZ524294 FUV524289:FUV524294 GER524289:GER524294 GON524289:GON524294 GYJ524289:GYJ524294 HIF524289:HIF524294 HSB524289:HSB524294 IBX524289:IBX524294 ILT524289:ILT524294 IVP524289:IVP524294 JFL524289:JFL524294 JPH524289:JPH524294 JZD524289:JZD524294 KIZ524289:KIZ524294 KSV524289:KSV524294 LCR524289:LCR524294 LMN524289:LMN524294 LWJ524289:LWJ524294 MGF524289:MGF524294 MQB524289:MQB524294 MZX524289:MZX524294 NJT524289:NJT524294 NTP524289:NTP524294 ODL524289:ODL524294 ONH524289:ONH524294 OXD524289:OXD524294 PGZ524289:PGZ524294 PQV524289:PQV524294 QAR524289:QAR524294 QKN524289:QKN524294 QUJ524289:QUJ524294 REF524289:REF524294 ROB524289:ROB524294 RXX524289:RXX524294 SHT524289:SHT524294 SRP524289:SRP524294 TBL524289:TBL524294 TLH524289:TLH524294 TVD524289:TVD524294 UEZ524289:UEZ524294 UOV524289:UOV524294 UYR524289:UYR524294 VIN524289:VIN524294 VSJ524289:VSJ524294 WCF524289:WCF524294 WMB524289:WMB524294 WVX524289:WVX524294 P589836:P589841 JL589825:JL589830 TH589825:TH589830 ADD589825:ADD589830 AMZ589825:AMZ589830 AWV589825:AWV589830 BGR589825:BGR589830 BQN589825:BQN589830 CAJ589825:CAJ589830 CKF589825:CKF589830 CUB589825:CUB589830 DDX589825:DDX589830 DNT589825:DNT589830 DXP589825:DXP589830 EHL589825:EHL589830 ERH589825:ERH589830 FBD589825:FBD589830 FKZ589825:FKZ589830 FUV589825:FUV589830 GER589825:GER589830 GON589825:GON589830 GYJ589825:GYJ589830 HIF589825:HIF589830 HSB589825:HSB589830 IBX589825:IBX589830 ILT589825:ILT589830 IVP589825:IVP589830 JFL589825:JFL589830 JPH589825:JPH589830 JZD589825:JZD589830 KIZ589825:KIZ589830 KSV589825:KSV589830 LCR589825:LCR589830 LMN589825:LMN589830 LWJ589825:LWJ589830 MGF589825:MGF589830 MQB589825:MQB589830 MZX589825:MZX589830 NJT589825:NJT589830 NTP589825:NTP589830 ODL589825:ODL589830 ONH589825:ONH589830 OXD589825:OXD589830 PGZ589825:PGZ589830 PQV589825:PQV589830 QAR589825:QAR589830 QKN589825:QKN589830 QUJ589825:QUJ589830 REF589825:REF589830 ROB589825:ROB589830 RXX589825:RXX589830 SHT589825:SHT589830 SRP589825:SRP589830 TBL589825:TBL589830 TLH589825:TLH589830 TVD589825:TVD589830 UEZ589825:UEZ589830 UOV589825:UOV589830 UYR589825:UYR589830 VIN589825:VIN589830 VSJ589825:VSJ589830 WCF589825:WCF589830 WMB589825:WMB589830 WVX589825:WVX589830 P655372:P655377 JL655361:JL655366 TH655361:TH655366 ADD655361:ADD655366 AMZ655361:AMZ655366 AWV655361:AWV655366 BGR655361:BGR655366 BQN655361:BQN655366 CAJ655361:CAJ655366 CKF655361:CKF655366 CUB655361:CUB655366 DDX655361:DDX655366 DNT655361:DNT655366 DXP655361:DXP655366 EHL655361:EHL655366 ERH655361:ERH655366 FBD655361:FBD655366 FKZ655361:FKZ655366 FUV655361:FUV655366 GER655361:GER655366 GON655361:GON655366 GYJ655361:GYJ655366 HIF655361:HIF655366 HSB655361:HSB655366 IBX655361:IBX655366 ILT655361:ILT655366 IVP655361:IVP655366 JFL655361:JFL655366 JPH655361:JPH655366 JZD655361:JZD655366 KIZ655361:KIZ655366 KSV655361:KSV655366 LCR655361:LCR655366 LMN655361:LMN655366 LWJ655361:LWJ655366 MGF655361:MGF655366 MQB655361:MQB655366 MZX655361:MZX655366 NJT655361:NJT655366 NTP655361:NTP655366 ODL655361:ODL655366 ONH655361:ONH655366 OXD655361:OXD655366 PGZ655361:PGZ655366 PQV655361:PQV655366 QAR655361:QAR655366 QKN655361:QKN655366 QUJ655361:QUJ655366 REF655361:REF655366 ROB655361:ROB655366 RXX655361:RXX655366 SHT655361:SHT655366 SRP655361:SRP655366 TBL655361:TBL655366 TLH655361:TLH655366 TVD655361:TVD655366 UEZ655361:UEZ655366 UOV655361:UOV655366 UYR655361:UYR655366 VIN655361:VIN655366 VSJ655361:VSJ655366 WCF655361:WCF655366 WMB655361:WMB655366 WVX655361:WVX655366 P720908:P720913 JL720897:JL720902 TH720897:TH720902 ADD720897:ADD720902 AMZ720897:AMZ720902 AWV720897:AWV720902 BGR720897:BGR720902 BQN720897:BQN720902 CAJ720897:CAJ720902 CKF720897:CKF720902 CUB720897:CUB720902 DDX720897:DDX720902 DNT720897:DNT720902 DXP720897:DXP720902 EHL720897:EHL720902 ERH720897:ERH720902 FBD720897:FBD720902 FKZ720897:FKZ720902 FUV720897:FUV720902 GER720897:GER720902 GON720897:GON720902 GYJ720897:GYJ720902 HIF720897:HIF720902 HSB720897:HSB720902 IBX720897:IBX720902 ILT720897:ILT720902 IVP720897:IVP720902 JFL720897:JFL720902 JPH720897:JPH720902 JZD720897:JZD720902 KIZ720897:KIZ720902 KSV720897:KSV720902 LCR720897:LCR720902 LMN720897:LMN720902 LWJ720897:LWJ720902 MGF720897:MGF720902 MQB720897:MQB720902 MZX720897:MZX720902 NJT720897:NJT720902 NTP720897:NTP720902 ODL720897:ODL720902 ONH720897:ONH720902 OXD720897:OXD720902 PGZ720897:PGZ720902 PQV720897:PQV720902 QAR720897:QAR720902 QKN720897:QKN720902 QUJ720897:QUJ720902 REF720897:REF720902 ROB720897:ROB720902 RXX720897:RXX720902 SHT720897:SHT720902 SRP720897:SRP720902 TBL720897:TBL720902 TLH720897:TLH720902 TVD720897:TVD720902 UEZ720897:UEZ720902 UOV720897:UOV720902 UYR720897:UYR720902 VIN720897:VIN720902 VSJ720897:VSJ720902 WCF720897:WCF720902 WMB720897:WMB720902 WVX720897:WVX720902 P786444:P786449 JL786433:JL786438 TH786433:TH786438 ADD786433:ADD786438 AMZ786433:AMZ786438 AWV786433:AWV786438 BGR786433:BGR786438 BQN786433:BQN786438 CAJ786433:CAJ786438 CKF786433:CKF786438 CUB786433:CUB786438 DDX786433:DDX786438 DNT786433:DNT786438 DXP786433:DXP786438 EHL786433:EHL786438 ERH786433:ERH786438 FBD786433:FBD786438 FKZ786433:FKZ786438 FUV786433:FUV786438 GER786433:GER786438 GON786433:GON786438 GYJ786433:GYJ786438 HIF786433:HIF786438 HSB786433:HSB786438 IBX786433:IBX786438 ILT786433:ILT786438 IVP786433:IVP786438 JFL786433:JFL786438 JPH786433:JPH786438 JZD786433:JZD786438 KIZ786433:KIZ786438 KSV786433:KSV786438 LCR786433:LCR786438 LMN786433:LMN786438 LWJ786433:LWJ786438 MGF786433:MGF786438 MQB786433:MQB786438 MZX786433:MZX786438 NJT786433:NJT786438 NTP786433:NTP786438 ODL786433:ODL786438 ONH786433:ONH786438 OXD786433:OXD786438 PGZ786433:PGZ786438 PQV786433:PQV786438 QAR786433:QAR786438 QKN786433:QKN786438 QUJ786433:QUJ786438 REF786433:REF786438 ROB786433:ROB786438 RXX786433:RXX786438 SHT786433:SHT786438 SRP786433:SRP786438 TBL786433:TBL786438 TLH786433:TLH786438 TVD786433:TVD786438 UEZ786433:UEZ786438 UOV786433:UOV786438 UYR786433:UYR786438 VIN786433:VIN786438 VSJ786433:VSJ786438 WCF786433:WCF786438 WMB786433:WMB786438 WVX786433:WVX786438 P851980:P851985 JL851969:JL851974 TH851969:TH851974 ADD851969:ADD851974 AMZ851969:AMZ851974 AWV851969:AWV851974 BGR851969:BGR851974 BQN851969:BQN851974 CAJ851969:CAJ851974 CKF851969:CKF851974 CUB851969:CUB851974 DDX851969:DDX851974 DNT851969:DNT851974 DXP851969:DXP851974 EHL851969:EHL851974 ERH851969:ERH851974 FBD851969:FBD851974 FKZ851969:FKZ851974 FUV851969:FUV851974 GER851969:GER851974 GON851969:GON851974 GYJ851969:GYJ851974 HIF851969:HIF851974 HSB851969:HSB851974 IBX851969:IBX851974 ILT851969:ILT851974 IVP851969:IVP851974 JFL851969:JFL851974 JPH851969:JPH851974 JZD851969:JZD851974 KIZ851969:KIZ851974 KSV851969:KSV851974 LCR851969:LCR851974 LMN851969:LMN851974 LWJ851969:LWJ851974 MGF851969:MGF851974 MQB851969:MQB851974 MZX851969:MZX851974 NJT851969:NJT851974 NTP851969:NTP851974 ODL851969:ODL851974 ONH851969:ONH851974 OXD851969:OXD851974 PGZ851969:PGZ851974 PQV851969:PQV851974 QAR851969:QAR851974 QKN851969:QKN851974 QUJ851969:QUJ851974 REF851969:REF851974 ROB851969:ROB851974 RXX851969:RXX851974 SHT851969:SHT851974 SRP851969:SRP851974 TBL851969:TBL851974 TLH851969:TLH851974 TVD851969:TVD851974 UEZ851969:UEZ851974 UOV851969:UOV851974 UYR851969:UYR851974 VIN851969:VIN851974 VSJ851969:VSJ851974 WCF851969:WCF851974 WMB851969:WMB851974 WVX851969:WVX851974 P917516:P917521 JL917505:JL917510 TH917505:TH917510 ADD917505:ADD917510 AMZ917505:AMZ917510 AWV917505:AWV917510 BGR917505:BGR917510 BQN917505:BQN917510 CAJ917505:CAJ917510 CKF917505:CKF917510 CUB917505:CUB917510 DDX917505:DDX917510 DNT917505:DNT917510 DXP917505:DXP917510 EHL917505:EHL917510 ERH917505:ERH917510 FBD917505:FBD917510 FKZ917505:FKZ917510 FUV917505:FUV917510 GER917505:GER917510 GON917505:GON917510 GYJ917505:GYJ917510 HIF917505:HIF917510 HSB917505:HSB917510 IBX917505:IBX917510 ILT917505:ILT917510 IVP917505:IVP917510 JFL917505:JFL917510 JPH917505:JPH917510 JZD917505:JZD917510 KIZ917505:KIZ917510 KSV917505:KSV917510 LCR917505:LCR917510 LMN917505:LMN917510 LWJ917505:LWJ917510 MGF917505:MGF917510 MQB917505:MQB917510 MZX917505:MZX917510 NJT917505:NJT917510 NTP917505:NTP917510 ODL917505:ODL917510 ONH917505:ONH917510 OXD917505:OXD917510 PGZ917505:PGZ917510 PQV917505:PQV917510 QAR917505:QAR917510 QKN917505:QKN917510 QUJ917505:QUJ917510 REF917505:REF917510 ROB917505:ROB917510 RXX917505:RXX917510 SHT917505:SHT917510 SRP917505:SRP917510 TBL917505:TBL917510 TLH917505:TLH917510 TVD917505:TVD917510 UEZ917505:UEZ917510 UOV917505:UOV917510 UYR917505:UYR917510 VIN917505:VIN917510 VSJ917505:VSJ917510 WCF917505:WCF917510 WMB917505:WMB917510 WVX917505:WVX917510 P983052:P983057 JL983041:JL983046 TH983041:TH983046 ADD983041:ADD983046 AMZ983041:AMZ983046 AWV983041:AWV983046 BGR983041:BGR983046 BQN983041:BQN983046 CAJ983041:CAJ983046 CKF983041:CKF983046 CUB983041:CUB983046 DDX983041:DDX983046 DNT983041:DNT983046 DXP983041:DXP983046 EHL983041:EHL983046 ERH983041:ERH983046 FBD983041:FBD983046 FKZ983041:FKZ983046 FUV983041:FUV983046 GER983041:GER983046 GON983041:GON983046 GYJ983041:GYJ983046 HIF983041:HIF983046 HSB983041:HSB983046 IBX983041:IBX983046 ILT983041:ILT983046 IVP983041:IVP983046 JFL983041:JFL983046 JPH983041:JPH983046 JZD983041:JZD983046 KIZ983041:KIZ983046 KSV983041:KSV983046 LCR983041:LCR983046 LMN983041:LMN983046 LWJ983041:LWJ983046 MGF983041:MGF983046 MQB983041:MQB983046 MZX983041:MZX983046 NJT983041:NJT983046 NTP983041:NTP983046 ODL983041:ODL983046 ONH983041:ONH983046 OXD983041:OXD983046 PGZ983041:PGZ983046 PQV983041:PQV983046 QAR983041:QAR983046 QKN983041:QKN983046 QUJ983041:QUJ983046 REF983041:REF983046 ROB983041:ROB983046 RXX983041:RXX983046 SHT983041:SHT983046 SRP983041:SRP983046 TBL983041:TBL983046 TLH983041:TLH983046 TVD983041:TVD983046 UEZ983041:UEZ983046 UOV983041:UOV983046 UYR983041:UYR983046 VIN983041:VIN983046 VSJ983041:VSJ983046 WCF983041:WCF983046 WMB983041:WMB983046 WVX983041:WVX983046 P15:P16 JL18:JL20 TH18:TH20 ADD18:ADD20 AMZ18:AMZ20 AWV18:AWV20 BGR18:BGR20 BQN18:BQN20 CAJ18:CAJ20 CKF18:CKF20 CUB18:CUB20 DDX18:DDX20 DNT18:DNT20 DXP18:DXP20 EHL18:EHL20 ERH18:ERH20 FBD18:FBD20 FKZ18:FKZ20 FUV18:FUV20 GER18:GER20 GON18:GON20 GYJ18:GYJ20 HIF18:HIF20 HSB18:HSB20 IBX18:IBX20 ILT18:ILT20 IVP18:IVP20 JFL18:JFL20 JPH18:JPH20 JZD18:JZD20 KIZ18:KIZ20 KSV18:KSV20 LCR18:LCR20 LMN18:LMN20 LWJ18:LWJ20 MGF18:MGF20 MQB18:MQB20 MZX18:MZX20 NJT18:NJT20 NTP18:NTP20 ODL18:ODL20 ONH18:ONH20 OXD18:OXD20 PGZ18:PGZ20 PQV18:PQV20 QAR18:QAR20 QKN18:QKN20 QUJ18:QUJ20 REF18:REF20 ROB18:ROB20 RXX18:RXX20 SHT18:SHT20 SRP18:SRP20 TBL18:TBL20 TLH18:TLH20 TVD18:TVD20 UEZ18:UEZ20 UOV18:UOV20 UYR18:UYR20 VIN18:VIN20 VSJ18:VSJ20 WCF18:WCF20 WMB18:WMB20 WVX18:WVX20 P65541:P65546 JL65530:JL65535 TH65530:TH65535 ADD65530:ADD65535 AMZ65530:AMZ65535 AWV65530:AWV65535 BGR65530:BGR65535 BQN65530:BQN65535 CAJ65530:CAJ65535 CKF65530:CKF65535 CUB65530:CUB65535 DDX65530:DDX65535 DNT65530:DNT65535 DXP65530:DXP65535 EHL65530:EHL65535 ERH65530:ERH65535 FBD65530:FBD65535 FKZ65530:FKZ65535 FUV65530:FUV65535 GER65530:GER65535 GON65530:GON65535 GYJ65530:GYJ65535 HIF65530:HIF65535 HSB65530:HSB65535 IBX65530:IBX65535 ILT65530:ILT65535 IVP65530:IVP65535 JFL65530:JFL65535 JPH65530:JPH65535 JZD65530:JZD65535 KIZ65530:KIZ65535 KSV65530:KSV65535 LCR65530:LCR65535 LMN65530:LMN65535 LWJ65530:LWJ65535 MGF65530:MGF65535 MQB65530:MQB65535 MZX65530:MZX65535 NJT65530:NJT65535 NTP65530:NTP65535 ODL65530:ODL65535 ONH65530:ONH65535 OXD65530:OXD65535 PGZ65530:PGZ65535 PQV65530:PQV65535 QAR65530:QAR65535 QKN65530:QKN65535 QUJ65530:QUJ65535 REF65530:REF65535 ROB65530:ROB65535 RXX65530:RXX65535 SHT65530:SHT65535 SRP65530:SRP65535 TBL65530:TBL65535 TLH65530:TLH65535 TVD65530:TVD65535 UEZ65530:UEZ65535 UOV65530:UOV65535 UYR65530:UYR65535 VIN65530:VIN65535 VSJ65530:VSJ65535 WCF65530:WCF65535 WMB65530:WMB65535 WVX65530:WVX65535 P131077:P131082 JL131066:JL131071 TH131066:TH131071 ADD131066:ADD131071 AMZ131066:AMZ131071 AWV131066:AWV131071 BGR131066:BGR131071 BQN131066:BQN131071 CAJ131066:CAJ131071 CKF131066:CKF131071 CUB131066:CUB131071 DDX131066:DDX131071 DNT131066:DNT131071 DXP131066:DXP131071 EHL131066:EHL131071 ERH131066:ERH131071 FBD131066:FBD131071 FKZ131066:FKZ131071 FUV131066:FUV131071 GER131066:GER131071 GON131066:GON131071 GYJ131066:GYJ131071 HIF131066:HIF131071 HSB131066:HSB131071 IBX131066:IBX131071 ILT131066:ILT131071 IVP131066:IVP131071 JFL131066:JFL131071 JPH131066:JPH131071 JZD131066:JZD131071 KIZ131066:KIZ131071 KSV131066:KSV131071 LCR131066:LCR131071 LMN131066:LMN131071 LWJ131066:LWJ131071 MGF131066:MGF131071 MQB131066:MQB131071 MZX131066:MZX131071 NJT131066:NJT131071 NTP131066:NTP131071 ODL131066:ODL131071 ONH131066:ONH131071 OXD131066:OXD131071 PGZ131066:PGZ131071 PQV131066:PQV131071 QAR131066:QAR131071 QKN131066:QKN131071 QUJ131066:QUJ131071 REF131066:REF131071 ROB131066:ROB131071 RXX131066:RXX131071 SHT131066:SHT131071 SRP131066:SRP131071 TBL131066:TBL131071 TLH131066:TLH131071 TVD131066:TVD131071 UEZ131066:UEZ131071 UOV131066:UOV131071 UYR131066:UYR131071 VIN131066:VIN131071 VSJ131066:VSJ131071 WCF131066:WCF131071 WMB131066:WMB131071 WVX131066:WVX131071 P196613:P196618 JL196602:JL196607 TH196602:TH196607 ADD196602:ADD196607 AMZ196602:AMZ196607 AWV196602:AWV196607 BGR196602:BGR196607 BQN196602:BQN196607 CAJ196602:CAJ196607 CKF196602:CKF196607 CUB196602:CUB196607 DDX196602:DDX196607 DNT196602:DNT196607 DXP196602:DXP196607 EHL196602:EHL196607 ERH196602:ERH196607 FBD196602:FBD196607 FKZ196602:FKZ196607 FUV196602:FUV196607 GER196602:GER196607 GON196602:GON196607 GYJ196602:GYJ196607 HIF196602:HIF196607 HSB196602:HSB196607 IBX196602:IBX196607 ILT196602:ILT196607 IVP196602:IVP196607 JFL196602:JFL196607 JPH196602:JPH196607 JZD196602:JZD196607 KIZ196602:KIZ196607 KSV196602:KSV196607 LCR196602:LCR196607 LMN196602:LMN196607 LWJ196602:LWJ196607 MGF196602:MGF196607 MQB196602:MQB196607 MZX196602:MZX196607 NJT196602:NJT196607 NTP196602:NTP196607 ODL196602:ODL196607 ONH196602:ONH196607 OXD196602:OXD196607 PGZ196602:PGZ196607 PQV196602:PQV196607 QAR196602:QAR196607 QKN196602:QKN196607 QUJ196602:QUJ196607 REF196602:REF196607 ROB196602:ROB196607 RXX196602:RXX196607 SHT196602:SHT196607 SRP196602:SRP196607 TBL196602:TBL196607 TLH196602:TLH196607 TVD196602:TVD196607 UEZ196602:UEZ196607 UOV196602:UOV196607 UYR196602:UYR196607 VIN196602:VIN196607 VSJ196602:VSJ196607 WCF196602:WCF196607 WMB196602:WMB196607 WVX196602:WVX196607 P262149:P262154 JL262138:JL262143 TH262138:TH262143 ADD262138:ADD262143 AMZ262138:AMZ262143 AWV262138:AWV262143 BGR262138:BGR262143 BQN262138:BQN262143 CAJ262138:CAJ262143 CKF262138:CKF262143 CUB262138:CUB262143 DDX262138:DDX262143 DNT262138:DNT262143 DXP262138:DXP262143 EHL262138:EHL262143 ERH262138:ERH262143 FBD262138:FBD262143 FKZ262138:FKZ262143 FUV262138:FUV262143 GER262138:GER262143 GON262138:GON262143 GYJ262138:GYJ262143 HIF262138:HIF262143 HSB262138:HSB262143 IBX262138:IBX262143 ILT262138:ILT262143 IVP262138:IVP262143 JFL262138:JFL262143 JPH262138:JPH262143 JZD262138:JZD262143 KIZ262138:KIZ262143 KSV262138:KSV262143 LCR262138:LCR262143 LMN262138:LMN262143 LWJ262138:LWJ262143 MGF262138:MGF262143 MQB262138:MQB262143 MZX262138:MZX262143 NJT262138:NJT262143 NTP262138:NTP262143 ODL262138:ODL262143 ONH262138:ONH262143 OXD262138:OXD262143 PGZ262138:PGZ262143 PQV262138:PQV262143 QAR262138:QAR262143 QKN262138:QKN262143 QUJ262138:QUJ262143 REF262138:REF262143 ROB262138:ROB262143 RXX262138:RXX262143 SHT262138:SHT262143 SRP262138:SRP262143 TBL262138:TBL262143 TLH262138:TLH262143 TVD262138:TVD262143 UEZ262138:UEZ262143 UOV262138:UOV262143 UYR262138:UYR262143 VIN262138:VIN262143 VSJ262138:VSJ262143 WCF262138:WCF262143 WMB262138:WMB262143 WVX262138:WVX262143 P327685:P327690 JL327674:JL327679 TH327674:TH327679 ADD327674:ADD327679 AMZ327674:AMZ327679 AWV327674:AWV327679 BGR327674:BGR327679 BQN327674:BQN327679 CAJ327674:CAJ327679 CKF327674:CKF327679 CUB327674:CUB327679 DDX327674:DDX327679 DNT327674:DNT327679 DXP327674:DXP327679 EHL327674:EHL327679 ERH327674:ERH327679 FBD327674:FBD327679 FKZ327674:FKZ327679 FUV327674:FUV327679 GER327674:GER327679 GON327674:GON327679 GYJ327674:GYJ327679 HIF327674:HIF327679 HSB327674:HSB327679 IBX327674:IBX327679 ILT327674:ILT327679 IVP327674:IVP327679 JFL327674:JFL327679 JPH327674:JPH327679 JZD327674:JZD327679 KIZ327674:KIZ327679 KSV327674:KSV327679 LCR327674:LCR327679 LMN327674:LMN327679 LWJ327674:LWJ327679 MGF327674:MGF327679 MQB327674:MQB327679 MZX327674:MZX327679 NJT327674:NJT327679 NTP327674:NTP327679 ODL327674:ODL327679 ONH327674:ONH327679 OXD327674:OXD327679 PGZ327674:PGZ327679 PQV327674:PQV327679 QAR327674:QAR327679 QKN327674:QKN327679 QUJ327674:QUJ327679 REF327674:REF327679 ROB327674:ROB327679 RXX327674:RXX327679 SHT327674:SHT327679 SRP327674:SRP327679 TBL327674:TBL327679 TLH327674:TLH327679 TVD327674:TVD327679 UEZ327674:UEZ327679 UOV327674:UOV327679 UYR327674:UYR327679 VIN327674:VIN327679 VSJ327674:VSJ327679 WCF327674:WCF327679 WMB327674:WMB327679 WVX327674:WVX327679 P393221:P393226 JL393210:JL393215 TH393210:TH393215 ADD393210:ADD393215 AMZ393210:AMZ393215 AWV393210:AWV393215 BGR393210:BGR393215 BQN393210:BQN393215 CAJ393210:CAJ393215 CKF393210:CKF393215 CUB393210:CUB393215 DDX393210:DDX393215 DNT393210:DNT393215 DXP393210:DXP393215 EHL393210:EHL393215 ERH393210:ERH393215 FBD393210:FBD393215 FKZ393210:FKZ393215 FUV393210:FUV393215 GER393210:GER393215 GON393210:GON393215 GYJ393210:GYJ393215 HIF393210:HIF393215 HSB393210:HSB393215 IBX393210:IBX393215 ILT393210:ILT393215 IVP393210:IVP393215 JFL393210:JFL393215 JPH393210:JPH393215 JZD393210:JZD393215 KIZ393210:KIZ393215 KSV393210:KSV393215 LCR393210:LCR393215 LMN393210:LMN393215 LWJ393210:LWJ393215 MGF393210:MGF393215 MQB393210:MQB393215 MZX393210:MZX393215 NJT393210:NJT393215 NTP393210:NTP393215 ODL393210:ODL393215 ONH393210:ONH393215 OXD393210:OXD393215 PGZ393210:PGZ393215 PQV393210:PQV393215 QAR393210:QAR393215 QKN393210:QKN393215 QUJ393210:QUJ393215 REF393210:REF393215 ROB393210:ROB393215 RXX393210:RXX393215 SHT393210:SHT393215 SRP393210:SRP393215 TBL393210:TBL393215 TLH393210:TLH393215 TVD393210:TVD393215 UEZ393210:UEZ393215 UOV393210:UOV393215 UYR393210:UYR393215 VIN393210:VIN393215 VSJ393210:VSJ393215 WCF393210:WCF393215 WMB393210:WMB393215 WVX393210:WVX393215 P458757:P458762 JL458746:JL458751 TH458746:TH458751 ADD458746:ADD458751 AMZ458746:AMZ458751 AWV458746:AWV458751 BGR458746:BGR458751 BQN458746:BQN458751 CAJ458746:CAJ458751 CKF458746:CKF458751 CUB458746:CUB458751 DDX458746:DDX458751 DNT458746:DNT458751 DXP458746:DXP458751 EHL458746:EHL458751 ERH458746:ERH458751 FBD458746:FBD458751 FKZ458746:FKZ458751 FUV458746:FUV458751 GER458746:GER458751 GON458746:GON458751 GYJ458746:GYJ458751 HIF458746:HIF458751 HSB458746:HSB458751 IBX458746:IBX458751 ILT458746:ILT458751 IVP458746:IVP458751 JFL458746:JFL458751 JPH458746:JPH458751 JZD458746:JZD458751 KIZ458746:KIZ458751 KSV458746:KSV458751 LCR458746:LCR458751 LMN458746:LMN458751 LWJ458746:LWJ458751 MGF458746:MGF458751 MQB458746:MQB458751 MZX458746:MZX458751 NJT458746:NJT458751 NTP458746:NTP458751 ODL458746:ODL458751 ONH458746:ONH458751 OXD458746:OXD458751 PGZ458746:PGZ458751 PQV458746:PQV458751 QAR458746:QAR458751 QKN458746:QKN458751 QUJ458746:QUJ458751 REF458746:REF458751 ROB458746:ROB458751 RXX458746:RXX458751 SHT458746:SHT458751 SRP458746:SRP458751 TBL458746:TBL458751 TLH458746:TLH458751 TVD458746:TVD458751 UEZ458746:UEZ458751 UOV458746:UOV458751 UYR458746:UYR458751 VIN458746:VIN458751 VSJ458746:VSJ458751 WCF458746:WCF458751 WMB458746:WMB458751 WVX458746:WVX458751 P524293:P524298 JL524282:JL524287 TH524282:TH524287 ADD524282:ADD524287 AMZ524282:AMZ524287 AWV524282:AWV524287 BGR524282:BGR524287 BQN524282:BQN524287 CAJ524282:CAJ524287 CKF524282:CKF524287 CUB524282:CUB524287 DDX524282:DDX524287 DNT524282:DNT524287 DXP524282:DXP524287 EHL524282:EHL524287 ERH524282:ERH524287 FBD524282:FBD524287 FKZ524282:FKZ524287 FUV524282:FUV524287 GER524282:GER524287 GON524282:GON524287 GYJ524282:GYJ524287 HIF524282:HIF524287 HSB524282:HSB524287 IBX524282:IBX524287 ILT524282:ILT524287 IVP524282:IVP524287 JFL524282:JFL524287 JPH524282:JPH524287 JZD524282:JZD524287 KIZ524282:KIZ524287 KSV524282:KSV524287 LCR524282:LCR524287 LMN524282:LMN524287 LWJ524282:LWJ524287 MGF524282:MGF524287 MQB524282:MQB524287 MZX524282:MZX524287 NJT524282:NJT524287 NTP524282:NTP524287 ODL524282:ODL524287 ONH524282:ONH524287 OXD524282:OXD524287 PGZ524282:PGZ524287 PQV524282:PQV524287 QAR524282:QAR524287 QKN524282:QKN524287 QUJ524282:QUJ524287 REF524282:REF524287 ROB524282:ROB524287 RXX524282:RXX524287 SHT524282:SHT524287 SRP524282:SRP524287 TBL524282:TBL524287 TLH524282:TLH524287 TVD524282:TVD524287 UEZ524282:UEZ524287 UOV524282:UOV524287 UYR524282:UYR524287 VIN524282:VIN524287 VSJ524282:VSJ524287 WCF524282:WCF524287 WMB524282:WMB524287 WVX524282:WVX524287 P589829:P589834 JL589818:JL589823 TH589818:TH589823 ADD589818:ADD589823 AMZ589818:AMZ589823 AWV589818:AWV589823 BGR589818:BGR589823 BQN589818:BQN589823 CAJ589818:CAJ589823 CKF589818:CKF589823 CUB589818:CUB589823 DDX589818:DDX589823 DNT589818:DNT589823 DXP589818:DXP589823 EHL589818:EHL589823 ERH589818:ERH589823 FBD589818:FBD589823 FKZ589818:FKZ589823 FUV589818:FUV589823 GER589818:GER589823 GON589818:GON589823 GYJ589818:GYJ589823 HIF589818:HIF589823 HSB589818:HSB589823 IBX589818:IBX589823 ILT589818:ILT589823 IVP589818:IVP589823 JFL589818:JFL589823 JPH589818:JPH589823 JZD589818:JZD589823 KIZ589818:KIZ589823 KSV589818:KSV589823 LCR589818:LCR589823 LMN589818:LMN589823 LWJ589818:LWJ589823 MGF589818:MGF589823 MQB589818:MQB589823 MZX589818:MZX589823 NJT589818:NJT589823 NTP589818:NTP589823 ODL589818:ODL589823 ONH589818:ONH589823 OXD589818:OXD589823 PGZ589818:PGZ589823 PQV589818:PQV589823 QAR589818:QAR589823 QKN589818:QKN589823 QUJ589818:QUJ589823 REF589818:REF589823 ROB589818:ROB589823 RXX589818:RXX589823 SHT589818:SHT589823 SRP589818:SRP589823 TBL589818:TBL589823 TLH589818:TLH589823 TVD589818:TVD589823 UEZ589818:UEZ589823 UOV589818:UOV589823 UYR589818:UYR589823 VIN589818:VIN589823 VSJ589818:VSJ589823 WCF589818:WCF589823 WMB589818:WMB589823 WVX589818:WVX589823 P655365:P655370 JL655354:JL655359 TH655354:TH655359 ADD655354:ADD655359 AMZ655354:AMZ655359 AWV655354:AWV655359 BGR655354:BGR655359 BQN655354:BQN655359 CAJ655354:CAJ655359 CKF655354:CKF655359 CUB655354:CUB655359 DDX655354:DDX655359 DNT655354:DNT655359 DXP655354:DXP655359 EHL655354:EHL655359 ERH655354:ERH655359 FBD655354:FBD655359 FKZ655354:FKZ655359 FUV655354:FUV655359 GER655354:GER655359 GON655354:GON655359 GYJ655354:GYJ655359 HIF655354:HIF655359 HSB655354:HSB655359 IBX655354:IBX655359 ILT655354:ILT655359 IVP655354:IVP655359 JFL655354:JFL655359 JPH655354:JPH655359 JZD655354:JZD655359 KIZ655354:KIZ655359 KSV655354:KSV655359 LCR655354:LCR655359 LMN655354:LMN655359 LWJ655354:LWJ655359 MGF655354:MGF655359 MQB655354:MQB655359 MZX655354:MZX655359 NJT655354:NJT655359 NTP655354:NTP655359 ODL655354:ODL655359 ONH655354:ONH655359 OXD655354:OXD655359 PGZ655354:PGZ655359 PQV655354:PQV655359 QAR655354:QAR655359 QKN655354:QKN655359 QUJ655354:QUJ655359 REF655354:REF655359 ROB655354:ROB655359 RXX655354:RXX655359 SHT655354:SHT655359 SRP655354:SRP655359 TBL655354:TBL655359 TLH655354:TLH655359 TVD655354:TVD655359 UEZ655354:UEZ655359 UOV655354:UOV655359 UYR655354:UYR655359 VIN655354:VIN655359 VSJ655354:VSJ655359 WCF655354:WCF655359 WMB655354:WMB655359 WVX655354:WVX655359 P720901:P720906 JL720890:JL720895 TH720890:TH720895 ADD720890:ADD720895 AMZ720890:AMZ720895 AWV720890:AWV720895 BGR720890:BGR720895 BQN720890:BQN720895 CAJ720890:CAJ720895 CKF720890:CKF720895 CUB720890:CUB720895 DDX720890:DDX720895 DNT720890:DNT720895 DXP720890:DXP720895 EHL720890:EHL720895 ERH720890:ERH720895 FBD720890:FBD720895 FKZ720890:FKZ720895 FUV720890:FUV720895 GER720890:GER720895 GON720890:GON720895 GYJ720890:GYJ720895 HIF720890:HIF720895 HSB720890:HSB720895 IBX720890:IBX720895 ILT720890:ILT720895 IVP720890:IVP720895 JFL720890:JFL720895 JPH720890:JPH720895 JZD720890:JZD720895 KIZ720890:KIZ720895 KSV720890:KSV720895 LCR720890:LCR720895 LMN720890:LMN720895 LWJ720890:LWJ720895 MGF720890:MGF720895 MQB720890:MQB720895 MZX720890:MZX720895 NJT720890:NJT720895 NTP720890:NTP720895 ODL720890:ODL720895 ONH720890:ONH720895 OXD720890:OXD720895 PGZ720890:PGZ720895 PQV720890:PQV720895 QAR720890:QAR720895 QKN720890:QKN720895 QUJ720890:QUJ720895 REF720890:REF720895 ROB720890:ROB720895 RXX720890:RXX720895 SHT720890:SHT720895 SRP720890:SRP720895 TBL720890:TBL720895 TLH720890:TLH720895 TVD720890:TVD720895 UEZ720890:UEZ720895 UOV720890:UOV720895 UYR720890:UYR720895 VIN720890:VIN720895 VSJ720890:VSJ720895 WCF720890:WCF720895 WMB720890:WMB720895 WVX720890:WVX720895 P786437:P786442 JL786426:JL786431 TH786426:TH786431 ADD786426:ADD786431 AMZ786426:AMZ786431 AWV786426:AWV786431 BGR786426:BGR786431 BQN786426:BQN786431 CAJ786426:CAJ786431 CKF786426:CKF786431 CUB786426:CUB786431 DDX786426:DDX786431 DNT786426:DNT786431 DXP786426:DXP786431 EHL786426:EHL786431 ERH786426:ERH786431 FBD786426:FBD786431 FKZ786426:FKZ786431 FUV786426:FUV786431 GER786426:GER786431 GON786426:GON786431 GYJ786426:GYJ786431 HIF786426:HIF786431 HSB786426:HSB786431 IBX786426:IBX786431 ILT786426:ILT786431 IVP786426:IVP786431 JFL786426:JFL786431 JPH786426:JPH786431 JZD786426:JZD786431 KIZ786426:KIZ786431 KSV786426:KSV786431 LCR786426:LCR786431 LMN786426:LMN786431 LWJ786426:LWJ786431 MGF786426:MGF786431 MQB786426:MQB786431 MZX786426:MZX786431 NJT786426:NJT786431 NTP786426:NTP786431 ODL786426:ODL786431 ONH786426:ONH786431 OXD786426:OXD786431 PGZ786426:PGZ786431 PQV786426:PQV786431 QAR786426:QAR786431 QKN786426:QKN786431 QUJ786426:QUJ786431 REF786426:REF786431 ROB786426:ROB786431 RXX786426:RXX786431 SHT786426:SHT786431 SRP786426:SRP786431 TBL786426:TBL786431 TLH786426:TLH786431 TVD786426:TVD786431 UEZ786426:UEZ786431 UOV786426:UOV786431 UYR786426:UYR786431 VIN786426:VIN786431 VSJ786426:VSJ786431 WCF786426:WCF786431 WMB786426:WMB786431 WVX786426:WVX786431 P851973:P851978 JL851962:JL851967 TH851962:TH851967 ADD851962:ADD851967 AMZ851962:AMZ851967 AWV851962:AWV851967 BGR851962:BGR851967 BQN851962:BQN851967 CAJ851962:CAJ851967 CKF851962:CKF851967 CUB851962:CUB851967 DDX851962:DDX851967 DNT851962:DNT851967 DXP851962:DXP851967 EHL851962:EHL851967 ERH851962:ERH851967 FBD851962:FBD851967 FKZ851962:FKZ851967 FUV851962:FUV851967 GER851962:GER851967 GON851962:GON851967 GYJ851962:GYJ851967 HIF851962:HIF851967 HSB851962:HSB851967 IBX851962:IBX851967 ILT851962:ILT851967 IVP851962:IVP851967 JFL851962:JFL851967 JPH851962:JPH851967 JZD851962:JZD851967 KIZ851962:KIZ851967 KSV851962:KSV851967 LCR851962:LCR851967 LMN851962:LMN851967 LWJ851962:LWJ851967 MGF851962:MGF851967 MQB851962:MQB851967 MZX851962:MZX851967 NJT851962:NJT851967 NTP851962:NTP851967 ODL851962:ODL851967 ONH851962:ONH851967 OXD851962:OXD851967 PGZ851962:PGZ851967 PQV851962:PQV851967 QAR851962:QAR851967 QKN851962:QKN851967 QUJ851962:QUJ851967 REF851962:REF851967 ROB851962:ROB851967 RXX851962:RXX851967 SHT851962:SHT851967 SRP851962:SRP851967 TBL851962:TBL851967 TLH851962:TLH851967 TVD851962:TVD851967 UEZ851962:UEZ851967 UOV851962:UOV851967 UYR851962:UYR851967 VIN851962:VIN851967 VSJ851962:VSJ851967 WCF851962:WCF851967 WMB851962:WMB851967 WVX851962:WVX851967 P917509:P917514 JL917498:JL917503 TH917498:TH917503 ADD917498:ADD917503 AMZ917498:AMZ917503 AWV917498:AWV917503 BGR917498:BGR917503 BQN917498:BQN917503 CAJ917498:CAJ917503 CKF917498:CKF917503 CUB917498:CUB917503 DDX917498:DDX917503 DNT917498:DNT917503 DXP917498:DXP917503 EHL917498:EHL917503 ERH917498:ERH917503 FBD917498:FBD917503 FKZ917498:FKZ917503 FUV917498:FUV917503 GER917498:GER917503 GON917498:GON917503 GYJ917498:GYJ917503 HIF917498:HIF917503 HSB917498:HSB917503 IBX917498:IBX917503 ILT917498:ILT917503 IVP917498:IVP917503 JFL917498:JFL917503 JPH917498:JPH917503 JZD917498:JZD917503 KIZ917498:KIZ917503 KSV917498:KSV917503 LCR917498:LCR917503 LMN917498:LMN917503 LWJ917498:LWJ917503 MGF917498:MGF917503 MQB917498:MQB917503 MZX917498:MZX917503 NJT917498:NJT917503 NTP917498:NTP917503 ODL917498:ODL917503 ONH917498:ONH917503 OXD917498:OXD917503 PGZ917498:PGZ917503 PQV917498:PQV917503 QAR917498:QAR917503 QKN917498:QKN917503 QUJ917498:QUJ917503 REF917498:REF917503 ROB917498:ROB917503 RXX917498:RXX917503 SHT917498:SHT917503 SRP917498:SRP917503 TBL917498:TBL917503 TLH917498:TLH917503 TVD917498:TVD917503 UEZ917498:UEZ917503 UOV917498:UOV917503 UYR917498:UYR917503 VIN917498:VIN917503 VSJ917498:VSJ917503 WCF917498:WCF917503 WMB917498:WMB917503 WVX917498:WVX917503 P983045:P983050 JL983034:JL983039 TH983034:TH983039 ADD983034:ADD983039 AMZ983034:AMZ983039 AWV983034:AWV983039 BGR983034:BGR983039 BQN983034:BQN983039 CAJ983034:CAJ983039 CKF983034:CKF983039 CUB983034:CUB983039 DDX983034:DDX983039 DNT983034:DNT983039 DXP983034:DXP983039 EHL983034:EHL983039 ERH983034:ERH983039 FBD983034:FBD983039 FKZ983034:FKZ983039 FUV983034:FUV983039 GER983034:GER983039 GON983034:GON983039 GYJ983034:GYJ983039 HIF983034:HIF983039 HSB983034:HSB983039 IBX983034:IBX983039 ILT983034:ILT983039 IVP983034:IVP983039 JFL983034:JFL983039 JPH983034:JPH983039 JZD983034:JZD983039 KIZ983034:KIZ983039 KSV983034:KSV983039 LCR983034:LCR983039 LMN983034:LMN983039 LWJ983034:LWJ983039 MGF983034:MGF983039 MQB983034:MQB983039 MZX983034:MZX983039 NJT983034:NJT983039 NTP983034:NTP983039 ODL983034:ODL983039 ONH983034:ONH983039 OXD983034:OXD983039 PGZ983034:PGZ983039 PQV983034:PQV983039 QAR983034:QAR983039 QKN983034:QKN983039 QUJ983034:QUJ983039 REF983034:REF983039 ROB983034:ROB983039 RXX983034:RXX983039 SHT983034:SHT983039 SRP983034:SRP983039 TBL983034:TBL983039 TLH983034:TLH983039 TVD983034:TVD983039 UEZ983034:UEZ983039 UOV983034:UOV983039 UYR983034:UYR983039 VIN983034:VIN983039 VSJ983034:VSJ983039 WCF983034:WCF983039 WMB983034:WMB983039 WVX983034:WVX983039 P10:P11 JL15:JL16 TH15:TH16 ADD15:ADD16 AMZ15:AMZ16 AWV15:AWV16 BGR15:BGR16 BQN15:BQN16 CAJ15:CAJ16 CKF15:CKF16 CUB15:CUB16 DDX15:DDX16 DNT15:DNT16 DXP15:DXP16 EHL15:EHL16 ERH15:ERH16 FBD15:FBD16 FKZ15:FKZ16 FUV15:FUV16 GER15:GER16 GON15:GON16 GYJ15:GYJ16 HIF15:HIF16 HSB15:HSB16 IBX15:IBX16 ILT15:ILT16 IVP15:IVP16 JFL15:JFL16 JPH15:JPH16 JZD15:JZD16 KIZ15:KIZ16 KSV15:KSV16 LCR15:LCR16 LMN15:LMN16 LWJ15:LWJ16 MGF15:MGF16 MQB15:MQB16 MZX15:MZX16 NJT15:NJT16 NTP15:NTP16 ODL15:ODL16 ONH15:ONH16 OXD15:OXD16 PGZ15:PGZ16 PQV15:PQV16 QAR15:QAR16 QKN15:QKN16 QUJ15:QUJ16 REF15:REF16 ROB15:ROB16 RXX15:RXX16 SHT15:SHT16 SRP15:SRP16 TBL15:TBL16 TLH15:TLH16 TVD15:TVD16 UEZ15:UEZ16 UOV15:UOV16 UYR15:UYR16 VIN15:VIN16 VSJ15:VSJ16 WCF15:WCF16 WMB15:WMB16 WVX15:WVX16 P65534:P65539 JL65523:JL65528 TH65523:TH65528 ADD65523:ADD65528 AMZ65523:AMZ65528 AWV65523:AWV65528 BGR65523:BGR65528 BQN65523:BQN65528 CAJ65523:CAJ65528 CKF65523:CKF65528 CUB65523:CUB65528 DDX65523:DDX65528 DNT65523:DNT65528 DXP65523:DXP65528 EHL65523:EHL65528 ERH65523:ERH65528 FBD65523:FBD65528 FKZ65523:FKZ65528 FUV65523:FUV65528 GER65523:GER65528 GON65523:GON65528 GYJ65523:GYJ65528 HIF65523:HIF65528 HSB65523:HSB65528 IBX65523:IBX65528 ILT65523:ILT65528 IVP65523:IVP65528 JFL65523:JFL65528 JPH65523:JPH65528 JZD65523:JZD65528 KIZ65523:KIZ65528 KSV65523:KSV65528 LCR65523:LCR65528 LMN65523:LMN65528 LWJ65523:LWJ65528 MGF65523:MGF65528 MQB65523:MQB65528 MZX65523:MZX65528 NJT65523:NJT65528 NTP65523:NTP65528 ODL65523:ODL65528 ONH65523:ONH65528 OXD65523:OXD65528 PGZ65523:PGZ65528 PQV65523:PQV65528 QAR65523:QAR65528 QKN65523:QKN65528 QUJ65523:QUJ65528 REF65523:REF65528 ROB65523:ROB65528 RXX65523:RXX65528 SHT65523:SHT65528 SRP65523:SRP65528 TBL65523:TBL65528 TLH65523:TLH65528 TVD65523:TVD65528 UEZ65523:UEZ65528 UOV65523:UOV65528 UYR65523:UYR65528 VIN65523:VIN65528 VSJ65523:VSJ65528 WCF65523:WCF65528 WMB65523:WMB65528 WVX65523:WVX65528 P131070:P131075 JL131059:JL131064 TH131059:TH131064 ADD131059:ADD131064 AMZ131059:AMZ131064 AWV131059:AWV131064 BGR131059:BGR131064 BQN131059:BQN131064 CAJ131059:CAJ131064 CKF131059:CKF131064 CUB131059:CUB131064 DDX131059:DDX131064 DNT131059:DNT131064 DXP131059:DXP131064 EHL131059:EHL131064 ERH131059:ERH131064 FBD131059:FBD131064 FKZ131059:FKZ131064 FUV131059:FUV131064 GER131059:GER131064 GON131059:GON131064 GYJ131059:GYJ131064 HIF131059:HIF131064 HSB131059:HSB131064 IBX131059:IBX131064 ILT131059:ILT131064 IVP131059:IVP131064 JFL131059:JFL131064 JPH131059:JPH131064 JZD131059:JZD131064 KIZ131059:KIZ131064 KSV131059:KSV131064 LCR131059:LCR131064 LMN131059:LMN131064 LWJ131059:LWJ131064 MGF131059:MGF131064 MQB131059:MQB131064 MZX131059:MZX131064 NJT131059:NJT131064 NTP131059:NTP131064 ODL131059:ODL131064 ONH131059:ONH131064 OXD131059:OXD131064 PGZ131059:PGZ131064 PQV131059:PQV131064 QAR131059:QAR131064 QKN131059:QKN131064 QUJ131059:QUJ131064 REF131059:REF131064 ROB131059:ROB131064 RXX131059:RXX131064 SHT131059:SHT131064 SRP131059:SRP131064 TBL131059:TBL131064 TLH131059:TLH131064 TVD131059:TVD131064 UEZ131059:UEZ131064 UOV131059:UOV131064 UYR131059:UYR131064 VIN131059:VIN131064 VSJ131059:VSJ131064 WCF131059:WCF131064 WMB131059:WMB131064 WVX131059:WVX131064 P196606:P196611 JL196595:JL196600 TH196595:TH196600 ADD196595:ADD196600 AMZ196595:AMZ196600 AWV196595:AWV196600 BGR196595:BGR196600 BQN196595:BQN196600 CAJ196595:CAJ196600 CKF196595:CKF196600 CUB196595:CUB196600 DDX196595:DDX196600 DNT196595:DNT196600 DXP196595:DXP196600 EHL196595:EHL196600 ERH196595:ERH196600 FBD196595:FBD196600 FKZ196595:FKZ196600 FUV196595:FUV196600 GER196595:GER196600 GON196595:GON196600 GYJ196595:GYJ196600 HIF196595:HIF196600 HSB196595:HSB196600 IBX196595:IBX196600 ILT196595:ILT196600 IVP196595:IVP196600 JFL196595:JFL196600 JPH196595:JPH196600 JZD196595:JZD196600 KIZ196595:KIZ196600 KSV196595:KSV196600 LCR196595:LCR196600 LMN196595:LMN196600 LWJ196595:LWJ196600 MGF196595:MGF196600 MQB196595:MQB196600 MZX196595:MZX196600 NJT196595:NJT196600 NTP196595:NTP196600 ODL196595:ODL196600 ONH196595:ONH196600 OXD196595:OXD196600 PGZ196595:PGZ196600 PQV196595:PQV196600 QAR196595:QAR196600 QKN196595:QKN196600 QUJ196595:QUJ196600 REF196595:REF196600 ROB196595:ROB196600 RXX196595:RXX196600 SHT196595:SHT196600 SRP196595:SRP196600 TBL196595:TBL196600 TLH196595:TLH196600 TVD196595:TVD196600 UEZ196595:UEZ196600 UOV196595:UOV196600 UYR196595:UYR196600 VIN196595:VIN196600 VSJ196595:VSJ196600 WCF196595:WCF196600 WMB196595:WMB196600 WVX196595:WVX196600 P262142:P262147 JL262131:JL262136 TH262131:TH262136 ADD262131:ADD262136 AMZ262131:AMZ262136 AWV262131:AWV262136 BGR262131:BGR262136 BQN262131:BQN262136 CAJ262131:CAJ262136 CKF262131:CKF262136 CUB262131:CUB262136 DDX262131:DDX262136 DNT262131:DNT262136 DXP262131:DXP262136 EHL262131:EHL262136 ERH262131:ERH262136 FBD262131:FBD262136 FKZ262131:FKZ262136 FUV262131:FUV262136 GER262131:GER262136 GON262131:GON262136 GYJ262131:GYJ262136 HIF262131:HIF262136 HSB262131:HSB262136 IBX262131:IBX262136 ILT262131:ILT262136 IVP262131:IVP262136 JFL262131:JFL262136 JPH262131:JPH262136 JZD262131:JZD262136 KIZ262131:KIZ262136 KSV262131:KSV262136 LCR262131:LCR262136 LMN262131:LMN262136 LWJ262131:LWJ262136 MGF262131:MGF262136 MQB262131:MQB262136 MZX262131:MZX262136 NJT262131:NJT262136 NTP262131:NTP262136 ODL262131:ODL262136 ONH262131:ONH262136 OXD262131:OXD262136 PGZ262131:PGZ262136 PQV262131:PQV262136 QAR262131:QAR262136 QKN262131:QKN262136 QUJ262131:QUJ262136 REF262131:REF262136 ROB262131:ROB262136 RXX262131:RXX262136 SHT262131:SHT262136 SRP262131:SRP262136 TBL262131:TBL262136 TLH262131:TLH262136 TVD262131:TVD262136 UEZ262131:UEZ262136 UOV262131:UOV262136 UYR262131:UYR262136 VIN262131:VIN262136 VSJ262131:VSJ262136 WCF262131:WCF262136 WMB262131:WMB262136 WVX262131:WVX262136 P327678:P327683 JL327667:JL327672 TH327667:TH327672 ADD327667:ADD327672 AMZ327667:AMZ327672 AWV327667:AWV327672 BGR327667:BGR327672 BQN327667:BQN327672 CAJ327667:CAJ327672 CKF327667:CKF327672 CUB327667:CUB327672 DDX327667:DDX327672 DNT327667:DNT327672 DXP327667:DXP327672 EHL327667:EHL327672 ERH327667:ERH327672 FBD327667:FBD327672 FKZ327667:FKZ327672 FUV327667:FUV327672 GER327667:GER327672 GON327667:GON327672 GYJ327667:GYJ327672 HIF327667:HIF327672 HSB327667:HSB327672 IBX327667:IBX327672 ILT327667:ILT327672 IVP327667:IVP327672 JFL327667:JFL327672 JPH327667:JPH327672 JZD327667:JZD327672 KIZ327667:KIZ327672 KSV327667:KSV327672 LCR327667:LCR327672 LMN327667:LMN327672 LWJ327667:LWJ327672 MGF327667:MGF327672 MQB327667:MQB327672 MZX327667:MZX327672 NJT327667:NJT327672 NTP327667:NTP327672 ODL327667:ODL327672 ONH327667:ONH327672 OXD327667:OXD327672 PGZ327667:PGZ327672 PQV327667:PQV327672 QAR327667:QAR327672 QKN327667:QKN327672 QUJ327667:QUJ327672 REF327667:REF327672 ROB327667:ROB327672 RXX327667:RXX327672 SHT327667:SHT327672 SRP327667:SRP327672 TBL327667:TBL327672 TLH327667:TLH327672 TVD327667:TVD327672 UEZ327667:UEZ327672 UOV327667:UOV327672 UYR327667:UYR327672 VIN327667:VIN327672 VSJ327667:VSJ327672 WCF327667:WCF327672 WMB327667:WMB327672 WVX327667:WVX327672 P393214:P393219 JL393203:JL393208 TH393203:TH393208 ADD393203:ADD393208 AMZ393203:AMZ393208 AWV393203:AWV393208 BGR393203:BGR393208 BQN393203:BQN393208 CAJ393203:CAJ393208 CKF393203:CKF393208 CUB393203:CUB393208 DDX393203:DDX393208 DNT393203:DNT393208 DXP393203:DXP393208 EHL393203:EHL393208 ERH393203:ERH393208 FBD393203:FBD393208 FKZ393203:FKZ393208 FUV393203:FUV393208 GER393203:GER393208 GON393203:GON393208 GYJ393203:GYJ393208 HIF393203:HIF393208 HSB393203:HSB393208 IBX393203:IBX393208 ILT393203:ILT393208 IVP393203:IVP393208 JFL393203:JFL393208 JPH393203:JPH393208 JZD393203:JZD393208 KIZ393203:KIZ393208 KSV393203:KSV393208 LCR393203:LCR393208 LMN393203:LMN393208 LWJ393203:LWJ393208 MGF393203:MGF393208 MQB393203:MQB393208 MZX393203:MZX393208 NJT393203:NJT393208 NTP393203:NTP393208 ODL393203:ODL393208 ONH393203:ONH393208 OXD393203:OXD393208 PGZ393203:PGZ393208 PQV393203:PQV393208 QAR393203:QAR393208 QKN393203:QKN393208 QUJ393203:QUJ393208 REF393203:REF393208 ROB393203:ROB393208 RXX393203:RXX393208 SHT393203:SHT393208 SRP393203:SRP393208 TBL393203:TBL393208 TLH393203:TLH393208 TVD393203:TVD393208 UEZ393203:UEZ393208 UOV393203:UOV393208 UYR393203:UYR393208 VIN393203:VIN393208 VSJ393203:VSJ393208 WCF393203:WCF393208 WMB393203:WMB393208 WVX393203:WVX393208 P458750:P458755 JL458739:JL458744 TH458739:TH458744 ADD458739:ADD458744 AMZ458739:AMZ458744 AWV458739:AWV458744 BGR458739:BGR458744 BQN458739:BQN458744 CAJ458739:CAJ458744 CKF458739:CKF458744 CUB458739:CUB458744 DDX458739:DDX458744 DNT458739:DNT458744 DXP458739:DXP458744 EHL458739:EHL458744 ERH458739:ERH458744 FBD458739:FBD458744 FKZ458739:FKZ458744 FUV458739:FUV458744 GER458739:GER458744 GON458739:GON458744 GYJ458739:GYJ458744 HIF458739:HIF458744 HSB458739:HSB458744 IBX458739:IBX458744 ILT458739:ILT458744 IVP458739:IVP458744 JFL458739:JFL458744 JPH458739:JPH458744 JZD458739:JZD458744 KIZ458739:KIZ458744 KSV458739:KSV458744 LCR458739:LCR458744 LMN458739:LMN458744 LWJ458739:LWJ458744 MGF458739:MGF458744 MQB458739:MQB458744 MZX458739:MZX458744 NJT458739:NJT458744 NTP458739:NTP458744 ODL458739:ODL458744 ONH458739:ONH458744 OXD458739:OXD458744 PGZ458739:PGZ458744 PQV458739:PQV458744 QAR458739:QAR458744 QKN458739:QKN458744 QUJ458739:QUJ458744 REF458739:REF458744 ROB458739:ROB458744 RXX458739:RXX458744 SHT458739:SHT458744 SRP458739:SRP458744 TBL458739:TBL458744 TLH458739:TLH458744 TVD458739:TVD458744 UEZ458739:UEZ458744 UOV458739:UOV458744 UYR458739:UYR458744 VIN458739:VIN458744 VSJ458739:VSJ458744 WCF458739:WCF458744 WMB458739:WMB458744 WVX458739:WVX458744 P524286:P524291 JL524275:JL524280 TH524275:TH524280 ADD524275:ADD524280 AMZ524275:AMZ524280 AWV524275:AWV524280 BGR524275:BGR524280 BQN524275:BQN524280 CAJ524275:CAJ524280 CKF524275:CKF524280 CUB524275:CUB524280 DDX524275:DDX524280 DNT524275:DNT524280 DXP524275:DXP524280 EHL524275:EHL524280 ERH524275:ERH524280 FBD524275:FBD524280 FKZ524275:FKZ524280 FUV524275:FUV524280 GER524275:GER524280 GON524275:GON524280 GYJ524275:GYJ524280 HIF524275:HIF524280 HSB524275:HSB524280 IBX524275:IBX524280 ILT524275:ILT524280 IVP524275:IVP524280 JFL524275:JFL524280 JPH524275:JPH524280 JZD524275:JZD524280 KIZ524275:KIZ524280 KSV524275:KSV524280 LCR524275:LCR524280 LMN524275:LMN524280 LWJ524275:LWJ524280 MGF524275:MGF524280 MQB524275:MQB524280 MZX524275:MZX524280 NJT524275:NJT524280 NTP524275:NTP524280 ODL524275:ODL524280 ONH524275:ONH524280 OXD524275:OXD524280 PGZ524275:PGZ524280 PQV524275:PQV524280 QAR524275:QAR524280 QKN524275:QKN524280 QUJ524275:QUJ524280 REF524275:REF524280 ROB524275:ROB524280 RXX524275:RXX524280 SHT524275:SHT524280 SRP524275:SRP524280 TBL524275:TBL524280 TLH524275:TLH524280 TVD524275:TVD524280 UEZ524275:UEZ524280 UOV524275:UOV524280 UYR524275:UYR524280 VIN524275:VIN524280 VSJ524275:VSJ524280 WCF524275:WCF524280 WMB524275:WMB524280 WVX524275:WVX524280 P589822:P589827 JL589811:JL589816 TH589811:TH589816 ADD589811:ADD589816 AMZ589811:AMZ589816 AWV589811:AWV589816 BGR589811:BGR589816 BQN589811:BQN589816 CAJ589811:CAJ589816 CKF589811:CKF589816 CUB589811:CUB589816 DDX589811:DDX589816 DNT589811:DNT589816 DXP589811:DXP589816 EHL589811:EHL589816 ERH589811:ERH589816 FBD589811:FBD589816 FKZ589811:FKZ589816 FUV589811:FUV589816 GER589811:GER589816 GON589811:GON589816 GYJ589811:GYJ589816 HIF589811:HIF589816 HSB589811:HSB589816 IBX589811:IBX589816 ILT589811:ILT589816 IVP589811:IVP589816 JFL589811:JFL589816 JPH589811:JPH589816 JZD589811:JZD589816 KIZ589811:KIZ589816 KSV589811:KSV589816 LCR589811:LCR589816 LMN589811:LMN589816 LWJ589811:LWJ589816 MGF589811:MGF589816 MQB589811:MQB589816 MZX589811:MZX589816 NJT589811:NJT589816 NTP589811:NTP589816 ODL589811:ODL589816 ONH589811:ONH589816 OXD589811:OXD589816 PGZ589811:PGZ589816 PQV589811:PQV589816 QAR589811:QAR589816 QKN589811:QKN589816 QUJ589811:QUJ589816 REF589811:REF589816 ROB589811:ROB589816 RXX589811:RXX589816 SHT589811:SHT589816 SRP589811:SRP589816 TBL589811:TBL589816 TLH589811:TLH589816 TVD589811:TVD589816 UEZ589811:UEZ589816 UOV589811:UOV589816 UYR589811:UYR589816 VIN589811:VIN589816 VSJ589811:VSJ589816 WCF589811:WCF589816 WMB589811:WMB589816 WVX589811:WVX589816 P655358:P655363 JL655347:JL655352 TH655347:TH655352 ADD655347:ADD655352 AMZ655347:AMZ655352 AWV655347:AWV655352 BGR655347:BGR655352 BQN655347:BQN655352 CAJ655347:CAJ655352 CKF655347:CKF655352 CUB655347:CUB655352 DDX655347:DDX655352 DNT655347:DNT655352 DXP655347:DXP655352 EHL655347:EHL655352 ERH655347:ERH655352 FBD655347:FBD655352 FKZ655347:FKZ655352 FUV655347:FUV655352 GER655347:GER655352 GON655347:GON655352 GYJ655347:GYJ655352 HIF655347:HIF655352 HSB655347:HSB655352 IBX655347:IBX655352 ILT655347:ILT655352 IVP655347:IVP655352 JFL655347:JFL655352 JPH655347:JPH655352 JZD655347:JZD655352 KIZ655347:KIZ655352 KSV655347:KSV655352 LCR655347:LCR655352 LMN655347:LMN655352 LWJ655347:LWJ655352 MGF655347:MGF655352 MQB655347:MQB655352 MZX655347:MZX655352 NJT655347:NJT655352 NTP655347:NTP655352 ODL655347:ODL655352 ONH655347:ONH655352 OXD655347:OXD655352 PGZ655347:PGZ655352 PQV655347:PQV655352 QAR655347:QAR655352 QKN655347:QKN655352 QUJ655347:QUJ655352 REF655347:REF655352 ROB655347:ROB655352 RXX655347:RXX655352 SHT655347:SHT655352 SRP655347:SRP655352 TBL655347:TBL655352 TLH655347:TLH655352 TVD655347:TVD655352 UEZ655347:UEZ655352 UOV655347:UOV655352 UYR655347:UYR655352 VIN655347:VIN655352 VSJ655347:VSJ655352 WCF655347:WCF655352 WMB655347:WMB655352 WVX655347:WVX655352 P720894:P720899 JL720883:JL720888 TH720883:TH720888 ADD720883:ADD720888 AMZ720883:AMZ720888 AWV720883:AWV720888 BGR720883:BGR720888 BQN720883:BQN720888 CAJ720883:CAJ720888 CKF720883:CKF720888 CUB720883:CUB720888 DDX720883:DDX720888 DNT720883:DNT720888 DXP720883:DXP720888 EHL720883:EHL720888 ERH720883:ERH720888 FBD720883:FBD720888 FKZ720883:FKZ720888 FUV720883:FUV720888 GER720883:GER720888 GON720883:GON720888 GYJ720883:GYJ720888 HIF720883:HIF720888 HSB720883:HSB720888 IBX720883:IBX720888 ILT720883:ILT720888 IVP720883:IVP720888 JFL720883:JFL720888 JPH720883:JPH720888 JZD720883:JZD720888 KIZ720883:KIZ720888 KSV720883:KSV720888 LCR720883:LCR720888 LMN720883:LMN720888 LWJ720883:LWJ720888 MGF720883:MGF720888 MQB720883:MQB720888 MZX720883:MZX720888 NJT720883:NJT720888 NTP720883:NTP720888 ODL720883:ODL720888 ONH720883:ONH720888 OXD720883:OXD720888 PGZ720883:PGZ720888 PQV720883:PQV720888 QAR720883:QAR720888 QKN720883:QKN720888 QUJ720883:QUJ720888 REF720883:REF720888 ROB720883:ROB720888 RXX720883:RXX720888 SHT720883:SHT720888 SRP720883:SRP720888 TBL720883:TBL720888 TLH720883:TLH720888 TVD720883:TVD720888 UEZ720883:UEZ720888 UOV720883:UOV720888 UYR720883:UYR720888 VIN720883:VIN720888 VSJ720883:VSJ720888 WCF720883:WCF720888 WMB720883:WMB720888 WVX720883:WVX720888 P786430:P786435 JL786419:JL786424 TH786419:TH786424 ADD786419:ADD786424 AMZ786419:AMZ786424 AWV786419:AWV786424 BGR786419:BGR786424 BQN786419:BQN786424 CAJ786419:CAJ786424 CKF786419:CKF786424 CUB786419:CUB786424 DDX786419:DDX786424 DNT786419:DNT786424 DXP786419:DXP786424 EHL786419:EHL786424 ERH786419:ERH786424 FBD786419:FBD786424 FKZ786419:FKZ786424 FUV786419:FUV786424 GER786419:GER786424 GON786419:GON786424 GYJ786419:GYJ786424 HIF786419:HIF786424 HSB786419:HSB786424 IBX786419:IBX786424 ILT786419:ILT786424 IVP786419:IVP786424 JFL786419:JFL786424 JPH786419:JPH786424 JZD786419:JZD786424 KIZ786419:KIZ786424 KSV786419:KSV786424 LCR786419:LCR786424 LMN786419:LMN786424 LWJ786419:LWJ786424 MGF786419:MGF786424 MQB786419:MQB786424 MZX786419:MZX786424 NJT786419:NJT786424 NTP786419:NTP786424 ODL786419:ODL786424 ONH786419:ONH786424 OXD786419:OXD786424 PGZ786419:PGZ786424 PQV786419:PQV786424 QAR786419:QAR786424 QKN786419:QKN786424 QUJ786419:QUJ786424 REF786419:REF786424 ROB786419:ROB786424 RXX786419:RXX786424 SHT786419:SHT786424 SRP786419:SRP786424 TBL786419:TBL786424 TLH786419:TLH786424 TVD786419:TVD786424 UEZ786419:UEZ786424 UOV786419:UOV786424 UYR786419:UYR786424 VIN786419:VIN786424 VSJ786419:VSJ786424 WCF786419:WCF786424 WMB786419:WMB786424 WVX786419:WVX786424 P851966:P851971 JL851955:JL851960 TH851955:TH851960 ADD851955:ADD851960 AMZ851955:AMZ851960 AWV851955:AWV851960 BGR851955:BGR851960 BQN851955:BQN851960 CAJ851955:CAJ851960 CKF851955:CKF851960 CUB851955:CUB851960 DDX851955:DDX851960 DNT851955:DNT851960 DXP851955:DXP851960 EHL851955:EHL851960 ERH851955:ERH851960 FBD851955:FBD851960 FKZ851955:FKZ851960 FUV851955:FUV851960 GER851955:GER851960 GON851955:GON851960 GYJ851955:GYJ851960 HIF851955:HIF851960 HSB851955:HSB851960 IBX851955:IBX851960 ILT851955:ILT851960 IVP851955:IVP851960 JFL851955:JFL851960 JPH851955:JPH851960 JZD851955:JZD851960 KIZ851955:KIZ851960 KSV851955:KSV851960 LCR851955:LCR851960 LMN851955:LMN851960 LWJ851955:LWJ851960 MGF851955:MGF851960 MQB851955:MQB851960 MZX851955:MZX851960 NJT851955:NJT851960 NTP851955:NTP851960 ODL851955:ODL851960 ONH851955:ONH851960 OXD851955:OXD851960 PGZ851955:PGZ851960 PQV851955:PQV851960 QAR851955:QAR851960 QKN851955:QKN851960 QUJ851955:QUJ851960 REF851955:REF851960 ROB851955:ROB851960 RXX851955:RXX851960 SHT851955:SHT851960 SRP851955:SRP851960 TBL851955:TBL851960 TLH851955:TLH851960 TVD851955:TVD851960 UEZ851955:UEZ851960 UOV851955:UOV851960 UYR851955:UYR851960 VIN851955:VIN851960 VSJ851955:VSJ851960 WCF851955:WCF851960 WMB851955:WMB851960 WVX851955:WVX851960 P917502:P917507 JL917491:JL917496 TH917491:TH917496 ADD917491:ADD917496 AMZ917491:AMZ917496 AWV917491:AWV917496 BGR917491:BGR917496 BQN917491:BQN917496 CAJ917491:CAJ917496 CKF917491:CKF917496 CUB917491:CUB917496 DDX917491:DDX917496 DNT917491:DNT917496 DXP917491:DXP917496 EHL917491:EHL917496 ERH917491:ERH917496 FBD917491:FBD917496 FKZ917491:FKZ917496 FUV917491:FUV917496 GER917491:GER917496 GON917491:GON917496 GYJ917491:GYJ917496 HIF917491:HIF917496 HSB917491:HSB917496 IBX917491:IBX917496 ILT917491:ILT917496 IVP917491:IVP917496 JFL917491:JFL917496 JPH917491:JPH917496 JZD917491:JZD917496 KIZ917491:KIZ917496 KSV917491:KSV917496 LCR917491:LCR917496 LMN917491:LMN917496 LWJ917491:LWJ917496 MGF917491:MGF917496 MQB917491:MQB917496 MZX917491:MZX917496 NJT917491:NJT917496 NTP917491:NTP917496 ODL917491:ODL917496 ONH917491:ONH917496 OXD917491:OXD917496 PGZ917491:PGZ917496 PQV917491:PQV917496 QAR917491:QAR917496 QKN917491:QKN917496 QUJ917491:QUJ917496 REF917491:REF917496 ROB917491:ROB917496 RXX917491:RXX917496 SHT917491:SHT917496 SRP917491:SRP917496 TBL917491:TBL917496 TLH917491:TLH917496 TVD917491:TVD917496 UEZ917491:UEZ917496 UOV917491:UOV917496 UYR917491:UYR917496 VIN917491:VIN917496 VSJ917491:VSJ917496 WCF917491:WCF917496 WMB917491:WMB917496 WVX917491:WVX917496 P983038:P983043 JL983027:JL983032 TH983027:TH983032 ADD983027:ADD983032 AMZ983027:AMZ983032 AWV983027:AWV983032 BGR983027:BGR983032 BQN983027:BQN983032 CAJ983027:CAJ983032 CKF983027:CKF983032 CUB983027:CUB983032 DDX983027:DDX983032 DNT983027:DNT983032 DXP983027:DXP983032 EHL983027:EHL983032 ERH983027:ERH983032 FBD983027:FBD983032 FKZ983027:FKZ983032 FUV983027:FUV983032 GER983027:GER983032 GON983027:GON983032 GYJ983027:GYJ983032 HIF983027:HIF983032 HSB983027:HSB983032 IBX983027:IBX983032 ILT983027:ILT983032 IVP983027:IVP983032 JFL983027:JFL983032 JPH983027:JPH983032 JZD983027:JZD983032 KIZ983027:KIZ983032 KSV983027:KSV983032 LCR983027:LCR983032 LMN983027:LMN983032 LWJ983027:LWJ983032 MGF983027:MGF983032 MQB983027:MQB983032 MZX983027:MZX983032 NJT983027:NJT983032 NTP983027:NTP983032 ODL983027:ODL983032 ONH983027:ONH983032 OXD983027:OXD983032 PGZ983027:PGZ983032 PQV983027:PQV983032 QAR983027:QAR983032 QKN983027:QKN983032 QUJ983027:QUJ983032 REF983027:REF983032 ROB983027:ROB983032 RXX983027:RXX983032 SHT983027:SHT983032 SRP983027:SRP983032 TBL983027:TBL983032 TLH983027:TLH983032 TVD983027:TVD983032 UEZ983027:UEZ983032 UOV983027:UOV983032 UYR983027:UYR983032 VIN983027:VIN983032 VSJ983027:VSJ983032 WCF983027:WCF983032 WMB983027:WMB983032 WVX983027:WVX983032 P13 JL13 TH13 ADD13 AMZ13 AWV13 BGR13 BQN13 CAJ13 CKF13 CUB13 DDX13 DNT13 DXP13 EHL13 ERH13 FBD13 FKZ13 FUV13 GER13 GON13 GYJ13 HIF13 HSB13 IBX13 ILT13 IVP13 JFL13 JPH13 JZD13 KIZ13 KSV13 LCR13 LMN13 LWJ13 MGF13 MQB13 MZX13 NJT13 NTP13 ODL13 ONH13 OXD13 PGZ13 PQV13 QAR13 QKN13 QUJ13 REF13 ROB13 RXX13 SHT13 SRP13 TBL13 TLH13 TVD13 UEZ13 UOV13 UYR13 VIN13 VSJ13 WCF13 WMB13 WVX13 P65527:P65532 JL65516:JL65521 TH65516:TH65521 ADD65516:ADD65521 AMZ65516:AMZ65521 AWV65516:AWV65521 BGR65516:BGR65521 BQN65516:BQN65521 CAJ65516:CAJ65521 CKF65516:CKF65521 CUB65516:CUB65521 DDX65516:DDX65521 DNT65516:DNT65521 DXP65516:DXP65521 EHL65516:EHL65521 ERH65516:ERH65521 FBD65516:FBD65521 FKZ65516:FKZ65521 FUV65516:FUV65521 GER65516:GER65521 GON65516:GON65521 GYJ65516:GYJ65521 HIF65516:HIF65521 HSB65516:HSB65521 IBX65516:IBX65521 ILT65516:ILT65521 IVP65516:IVP65521 JFL65516:JFL65521 JPH65516:JPH65521 JZD65516:JZD65521 KIZ65516:KIZ65521 KSV65516:KSV65521 LCR65516:LCR65521 LMN65516:LMN65521 LWJ65516:LWJ65521 MGF65516:MGF65521 MQB65516:MQB65521 MZX65516:MZX65521 NJT65516:NJT65521 NTP65516:NTP65521 ODL65516:ODL65521 ONH65516:ONH65521 OXD65516:OXD65521 PGZ65516:PGZ65521 PQV65516:PQV65521 QAR65516:QAR65521 QKN65516:QKN65521 QUJ65516:QUJ65521 REF65516:REF65521 ROB65516:ROB65521 RXX65516:RXX65521 SHT65516:SHT65521 SRP65516:SRP65521 TBL65516:TBL65521 TLH65516:TLH65521 TVD65516:TVD65521 UEZ65516:UEZ65521 UOV65516:UOV65521 UYR65516:UYR65521 VIN65516:VIN65521 VSJ65516:VSJ65521 WCF65516:WCF65521 WMB65516:WMB65521 WVX65516:WVX65521 P131063:P131068 JL131052:JL131057 TH131052:TH131057 ADD131052:ADD131057 AMZ131052:AMZ131057 AWV131052:AWV131057 BGR131052:BGR131057 BQN131052:BQN131057 CAJ131052:CAJ131057 CKF131052:CKF131057 CUB131052:CUB131057 DDX131052:DDX131057 DNT131052:DNT131057 DXP131052:DXP131057 EHL131052:EHL131057 ERH131052:ERH131057 FBD131052:FBD131057 FKZ131052:FKZ131057 FUV131052:FUV131057 GER131052:GER131057 GON131052:GON131057 GYJ131052:GYJ131057 HIF131052:HIF131057 HSB131052:HSB131057 IBX131052:IBX131057 ILT131052:ILT131057 IVP131052:IVP131057 JFL131052:JFL131057 JPH131052:JPH131057 JZD131052:JZD131057 KIZ131052:KIZ131057 KSV131052:KSV131057 LCR131052:LCR131057 LMN131052:LMN131057 LWJ131052:LWJ131057 MGF131052:MGF131057 MQB131052:MQB131057 MZX131052:MZX131057 NJT131052:NJT131057 NTP131052:NTP131057 ODL131052:ODL131057 ONH131052:ONH131057 OXD131052:OXD131057 PGZ131052:PGZ131057 PQV131052:PQV131057 QAR131052:QAR131057 QKN131052:QKN131057 QUJ131052:QUJ131057 REF131052:REF131057 ROB131052:ROB131057 RXX131052:RXX131057 SHT131052:SHT131057 SRP131052:SRP131057 TBL131052:TBL131057 TLH131052:TLH131057 TVD131052:TVD131057 UEZ131052:UEZ131057 UOV131052:UOV131057 UYR131052:UYR131057 VIN131052:VIN131057 VSJ131052:VSJ131057 WCF131052:WCF131057 WMB131052:WMB131057 WVX131052:WVX131057 P196599:P196604 JL196588:JL196593 TH196588:TH196593 ADD196588:ADD196593 AMZ196588:AMZ196593 AWV196588:AWV196593 BGR196588:BGR196593 BQN196588:BQN196593 CAJ196588:CAJ196593 CKF196588:CKF196593 CUB196588:CUB196593 DDX196588:DDX196593 DNT196588:DNT196593 DXP196588:DXP196593 EHL196588:EHL196593 ERH196588:ERH196593 FBD196588:FBD196593 FKZ196588:FKZ196593 FUV196588:FUV196593 GER196588:GER196593 GON196588:GON196593 GYJ196588:GYJ196593 HIF196588:HIF196593 HSB196588:HSB196593 IBX196588:IBX196593 ILT196588:ILT196593 IVP196588:IVP196593 JFL196588:JFL196593 JPH196588:JPH196593 JZD196588:JZD196593 KIZ196588:KIZ196593 KSV196588:KSV196593 LCR196588:LCR196593 LMN196588:LMN196593 LWJ196588:LWJ196593 MGF196588:MGF196593 MQB196588:MQB196593 MZX196588:MZX196593 NJT196588:NJT196593 NTP196588:NTP196593 ODL196588:ODL196593 ONH196588:ONH196593 OXD196588:OXD196593 PGZ196588:PGZ196593 PQV196588:PQV196593 QAR196588:QAR196593 QKN196588:QKN196593 QUJ196588:QUJ196593 REF196588:REF196593 ROB196588:ROB196593 RXX196588:RXX196593 SHT196588:SHT196593 SRP196588:SRP196593 TBL196588:TBL196593 TLH196588:TLH196593 TVD196588:TVD196593 UEZ196588:UEZ196593 UOV196588:UOV196593 UYR196588:UYR196593 VIN196588:VIN196593 VSJ196588:VSJ196593 WCF196588:WCF196593 WMB196588:WMB196593 WVX196588:WVX196593 P262135:P262140 JL262124:JL262129 TH262124:TH262129 ADD262124:ADD262129 AMZ262124:AMZ262129 AWV262124:AWV262129 BGR262124:BGR262129 BQN262124:BQN262129 CAJ262124:CAJ262129 CKF262124:CKF262129 CUB262124:CUB262129 DDX262124:DDX262129 DNT262124:DNT262129 DXP262124:DXP262129 EHL262124:EHL262129 ERH262124:ERH262129 FBD262124:FBD262129 FKZ262124:FKZ262129 FUV262124:FUV262129 GER262124:GER262129 GON262124:GON262129 GYJ262124:GYJ262129 HIF262124:HIF262129 HSB262124:HSB262129 IBX262124:IBX262129 ILT262124:ILT262129 IVP262124:IVP262129 JFL262124:JFL262129 JPH262124:JPH262129 JZD262124:JZD262129 KIZ262124:KIZ262129 KSV262124:KSV262129 LCR262124:LCR262129 LMN262124:LMN262129 LWJ262124:LWJ262129 MGF262124:MGF262129 MQB262124:MQB262129 MZX262124:MZX262129 NJT262124:NJT262129 NTP262124:NTP262129 ODL262124:ODL262129 ONH262124:ONH262129 OXD262124:OXD262129 PGZ262124:PGZ262129 PQV262124:PQV262129 QAR262124:QAR262129 QKN262124:QKN262129 QUJ262124:QUJ262129 REF262124:REF262129 ROB262124:ROB262129 RXX262124:RXX262129 SHT262124:SHT262129 SRP262124:SRP262129 TBL262124:TBL262129 TLH262124:TLH262129 TVD262124:TVD262129 UEZ262124:UEZ262129 UOV262124:UOV262129 UYR262124:UYR262129 VIN262124:VIN262129 VSJ262124:VSJ262129 WCF262124:WCF262129 WMB262124:WMB262129 WVX262124:WVX262129 P327671:P327676 JL327660:JL327665 TH327660:TH327665 ADD327660:ADD327665 AMZ327660:AMZ327665 AWV327660:AWV327665 BGR327660:BGR327665 BQN327660:BQN327665 CAJ327660:CAJ327665 CKF327660:CKF327665 CUB327660:CUB327665 DDX327660:DDX327665 DNT327660:DNT327665 DXP327660:DXP327665 EHL327660:EHL327665 ERH327660:ERH327665 FBD327660:FBD327665 FKZ327660:FKZ327665 FUV327660:FUV327665 GER327660:GER327665 GON327660:GON327665 GYJ327660:GYJ327665 HIF327660:HIF327665 HSB327660:HSB327665 IBX327660:IBX327665 ILT327660:ILT327665 IVP327660:IVP327665 JFL327660:JFL327665 JPH327660:JPH327665 JZD327660:JZD327665 KIZ327660:KIZ327665 KSV327660:KSV327665 LCR327660:LCR327665 LMN327660:LMN327665 LWJ327660:LWJ327665 MGF327660:MGF327665 MQB327660:MQB327665 MZX327660:MZX327665 NJT327660:NJT327665 NTP327660:NTP327665 ODL327660:ODL327665 ONH327660:ONH327665 OXD327660:OXD327665 PGZ327660:PGZ327665 PQV327660:PQV327665 QAR327660:QAR327665 QKN327660:QKN327665 QUJ327660:QUJ327665 REF327660:REF327665 ROB327660:ROB327665 RXX327660:RXX327665 SHT327660:SHT327665 SRP327660:SRP327665 TBL327660:TBL327665 TLH327660:TLH327665 TVD327660:TVD327665 UEZ327660:UEZ327665 UOV327660:UOV327665 UYR327660:UYR327665 VIN327660:VIN327665 VSJ327660:VSJ327665 WCF327660:WCF327665 WMB327660:WMB327665 WVX327660:WVX327665 P393207:P393212 JL393196:JL393201 TH393196:TH393201 ADD393196:ADD393201 AMZ393196:AMZ393201 AWV393196:AWV393201 BGR393196:BGR393201 BQN393196:BQN393201 CAJ393196:CAJ393201 CKF393196:CKF393201 CUB393196:CUB393201 DDX393196:DDX393201 DNT393196:DNT393201 DXP393196:DXP393201 EHL393196:EHL393201 ERH393196:ERH393201 FBD393196:FBD393201 FKZ393196:FKZ393201 FUV393196:FUV393201 GER393196:GER393201 GON393196:GON393201 GYJ393196:GYJ393201 HIF393196:HIF393201 HSB393196:HSB393201 IBX393196:IBX393201 ILT393196:ILT393201 IVP393196:IVP393201 JFL393196:JFL393201 JPH393196:JPH393201 JZD393196:JZD393201 KIZ393196:KIZ393201 KSV393196:KSV393201 LCR393196:LCR393201 LMN393196:LMN393201 LWJ393196:LWJ393201 MGF393196:MGF393201 MQB393196:MQB393201 MZX393196:MZX393201 NJT393196:NJT393201 NTP393196:NTP393201 ODL393196:ODL393201 ONH393196:ONH393201 OXD393196:OXD393201 PGZ393196:PGZ393201 PQV393196:PQV393201 QAR393196:QAR393201 QKN393196:QKN393201 QUJ393196:QUJ393201 REF393196:REF393201 ROB393196:ROB393201 RXX393196:RXX393201 SHT393196:SHT393201 SRP393196:SRP393201 TBL393196:TBL393201 TLH393196:TLH393201 TVD393196:TVD393201 UEZ393196:UEZ393201 UOV393196:UOV393201 UYR393196:UYR393201 VIN393196:VIN393201 VSJ393196:VSJ393201 WCF393196:WCF393201 WMB393196:WMB393201 WVX393196:WVX393201 P458743:P458748 JL458732:JL458737 TH458732:TH458737 ADD458732:ADD458737 AMZ458732:AMZ458737 AWV458732:AWV458737 BGR458732:BGR458737 BQN458732:BQN458737 CAJ458732:CAJ458737 CKF458732:CKF458737 CUB458732:CUB458737 DDX458732:DDX458737 DNT458732:DNT458737 DXP458732:DXP458737 EHL458732:EHL458737 ERH458732:ERH458737 FBD458732:FBD458737 FKZ458732:FKZ458737 FUV458732:FUV458737 GER458732:GER458737 GON458732:GON458737 GYJ458732:GYJ458737 HIF458732:HIF458737 HSB458732:HSB458737 IBX458732:IBX458737 ILT458732:ILT458737 IVP458732:IVP458737 JFL458732:JFL458737 JPH458732:JPH458737 JZD458732:JZD458737 KIZ458732:KIZ458737 KSV458732:KSV458737 LCR458732:LCR458737 LMN458732:LMN458737 LWJ458732:LWJ458737 MGF458732:MGF458737 MQB458732:MQB458737 MZX458732:MZX458737 NJT458732:NJT458737 NTP458732:NTP458737 ODL458732:ODL458737 ONH458732:ONH458737 OXD458732:OXD458737 PGZ458732:PGZ458737 PQV458732:PQV458737 QAR458732:QAR458737 QKN458732:QKN458737 QUJ458732:QUJ458737 REF458732:REF458737 ROB458732:ROB458737 RXX458732:RXX458737 SHT458732:SHT458737 SRP458732:SRP458737 TBL458732:TBL458737 TLH458732:TLH458737 TVD458732:TVD458737 UEZ458732:UEZ458737 UOV458732:UOV458737 UYR458732:UYR458737 VIN458732:VIN458737 VSJ458732:VSJ458737 WCF458732:WCF458737 WMB458732:WMB458737 WVX458732:WVX458737 P524279:P524284 JL524268:JL524273 TH524268:TH524273 ADD524268:ADD524273 AMZ524268:AMZ524273 AWV524268:AWV524273 BGR524268:BGR524273 BQN524268:BQN524273 CAJ524268:CAJ524273 CKF524268:CKF524273 CUB524268:CUB524273 DDX524268:DDX524273 DNT524268:DNT524273 DXP524268:DXP524273 EHL524268:EHL524273 ERH524268:ERH524273 FBD524268:FBD524273 FKZ524268:FKZ524273 FUV524268:FUV524273 GER524268:GER524273 GON524268:GON524273 GYJ524268:GYJ524273 HIF524268:HIF524273 HSB524268:HSB524273 IBX524268:IBX524273 ILT524268:ILT524273 IVP524268:IVP524273 JFL524268:JFL524273 JPH524268:JPH524273 JZD524268:JZD524273 KIZ524268:KIZ524273 KSV524268:KSV524273 LCR524268:LCR524273 LMN524268:LMN524273 LWJ524268:LWJ524273 MGF524268:MGF524273 MQB524268:MQB524273 MZX524268:MZX524273 NJT524268:NJT524273 NTP524268:NTP524273 ODL524268:ODL524273 ONH524268:ONH524273 OXD524268:OXD524273 PGZ524268:PGZ524273 PQV524268:PQV524273 QAR524268:QAR524273 QKN524268:QKN524273 QUJ524268:QUJ524273 REF524268:REF524273 ROB524268:ROB524273 RXX524268:RXX524273 SHT524268:SHT524273 SRP524268:SRP524273 TBL524268:TBL524273 TLH524268:TLH524273 TVD524268:TVD524273 UEZ524268:UEZ524273 UOV524268:UOV524273 UYR524268:UYR524273 VIN524268:VIN524273 VSJ524268:VSJ524273 WCF524268:WCF524273 WMB524268:WMB524273 WVX524268:WVX524273 P589815:P589820 JL589804:JL589809 TH589804:TH589809 ADD589804:ADD589809 AMZ589804:AMZ589809 AWV589804:AWV589809 BGR589804:BGR589809 BQN589804:BQN589809 CAJ589804:CAJ589809 CKF589804:CKF589809 CUB589804:CUB589809 DDX589804:DDX589809 DNT589804:DNT589809 DXP589804:DXP589809 EHL589804:EHL589809 ERH589804:ERH589809 FBD589804:FBD589809 FKZ589804:FKZ589809 FUV589804:FUV589809 GER589804:GER589809 GON589804:GON589809 GYJ589804:GYJ589809 HIF589804:HIF589809 HSB589804:HSB589809 IBX589804:IBX589809 ILT589804:ILT589809 IVP589804:IVP589809 JFL589804:JFL589809 JPH589804:JPH589809 JZD589804:JZD589809 KIZ589804:KIZ589809 KSV589804:KSV589809 LCR589804:LCR589809 LMN589804:LMN589809 LWJ589804:LWJ589809 MGF589804:MGF589809 MQB589804:MQB589809 MZX589804:MZX589809 NJT589804:NJT589809 NTP589804:NTP589809 ODL589804:ODL589809 ONH589804:ONH589809 OXD589804:OXD589809 PGZ589804:PGZ589809 PQV589804:PQV589809 QAR589804:QAR589809 QKN589804:QKN589809 QUJ589804:QUJ589809 REF589804:REF589809 ROB589804:ROB589809 RXX589804:RXX589809 SHT589804:SHT589809 SRP589804:SRP589809 TBL589804:TBL589809 TLH589804:TLH589809 TVD589804:TVD589809 UEZ589804:UEZ589809 UOV589804:UOV589809 UYR589804:UYR589809 VIN589804:VIN589809 VSJ589804:VSJ589809 WCF589804:WCF589809 WMB589804:WMB589809 WVX589804:WVX589809 P655351:P655356 JL655340:JL655345 TH655340:TH655345 ADD655340:ADD655345 AMZ655340:AMZ655345 AWV655340:AWV655345 BGR655340:BGR655345 BQN655340:BQN655345 CAJ655340:CAJ655345 CKF655340:CKF655345 CUB655340:CUB655345 DDX655340:DDX655345 DNT655340:DNT655345 DXP655340:DXP655345 EHL655340:EHL655345 ERH655340:ERH655345 FBD655340:FBD655345 FKZ655340:FKZ655345 FUV655340:FUV655345 GER655340:GER655345 GON655340:GON655345 GYJ655340:GYJ655345 HIF655340:HIF655345 HSB655340:HSB655345 IBX655340:IBX655345 ILT655340:ILT655345 IVP655340:IVP655345 JFL655340:JFL655345 JPH655340:JPH655345 JZD655340:JZD655345 KIZ655340:KIZ655345 KSV655340:KSV655345 LCR655340:LCR655345 LMN655340:LMN655345 LWJ655340:LWJ655345 MGF655340:MGF655345 MQB655340:MQB655345 MZX655340:MZX655345 NJT655340:NJT655345 NTP655340:NTP655345 ODL655340:ODL655345 ONH655340:ONH655345 OXD655340:OXD655345 PGZ655340:PGZ655345 PQV655340:PQV655345 QAR655340:QAR655345 QKN655340:QKN655345 QUJ655340:QUJ655345 REF655340:REF655345 ROB655340:ROB655345 RXX655340:RXX655345 SHT655340:SHT655345 SRP655340:SRP655345 TBL655340:TBL655345 TLH655340:TLH655345 TVD655340:TVD655345 UEZ655340:UEZ655345 UOV655340:UOV655345 UYR655340:UYR655345 VIN655340:VIN655345 VSJ655340:VSJ655345 WCF655340:WCF655345 WMB655340:WMB655345 WVX655340:WVX655345 P720887:P720892 JL720876:JL720881 TH720876:TH720881 ADD720876:ADD720881 AMZ720876:AMZ720881 AWV720876:AWV720881 BGR720876:BGR720881 BQN720876:BQN720881 CAJ720876:CAJ720881 CKF720876:CKF720881 CUB720876:CUB720881 DDX720876:DDX720881 DNT720876:DNT720881 DXP720876:DXP720881 EHL720876:EHL720881 ERH720876:ERH720881 FBD720876:FBD720881 FKZ720876:FKZ720881 FUV720876:FUV720881 GER720876:GER720881 GON720876:GON720881 GYJ720876:GYJ720881 HIF720876:HIF720881 HSB720876:HSB720881 IBX720876:IBX720881 ILT720876:ILT720881 IVP720876:IVP720881 JFL720876:JFL720881 JPH720876:JPH720881 JZD720876:JZD720881 KIZ720876:KIZ720881 KSV720876:KSV720881 LCR720876:LCR720881 LMN720876:LMN720881 LWJ720876:LWJ720881 MGF720876:MGF720881 MQB720876:MQB720881 MZX720876:MZX720881 NJT720876:NJT720881 NTP720876:NTP720881 ODL720876:ODL720881 ONH720876:ONH720881 OXD720876:OXD720881 PGZ720876:PGZ720881 PQV720876:PQV720881 QAR720876:QAR720881 QKN720876:QKN720881 QUJ720876:QUJ720881 REF720876:REF720881 ROB720876:ROB720881 RXX720876:RXX720881 SHT720876:SHT720881 SRP720876:SRP720881 TBL720876:TBL720881 TLH720876:TLH720881 TVD720876:TVD720881 UEZ720876:UEZ720881 UOV720876:UOV720881 UYR720876:UYR720881 VIN720876:VIN720881 VSJ720876:VSJ720881 WCF720876:WCF720881 WMB720876:WMB720881 WVX720876:WVX720881 P786423:P786428 JL786412:JL786417 TH786412:TH786417 ADD786412:ADD786417 AMZ786412:AMZ786417 AWV786412:AWV786417 BGR786412:BGR786417 BQN786412:BQN786417 CAJ786412:CAJ786417 CKF786412:CKF786417 CUB786412:CUB786417 DDX786412:DDX786417 DNT786412:DNT786417 DXP786412:DXP786417 EHL786412:EHL786417 ERH786412:ERH786417 FBD786412:FBD786417 FKZ786412:FKZ786417 FUV786412:FUV786417 GER786412:GER786417 GON786412:GON786417 GYJ786412:GYJ786417 HIF786412:HIF786417 HSB786412:HSB786417 IBX786412:IBX786417 ILT786412:ILT786417 IVP786412:IVP786417 JFL786412:JFL786417 JPH786412:JPH786417 JZD786412:JZD786417 KIZ786412:KIZ786417 KSV786412:KSV786417 LCR786412:LCR786417 LMN786412:LMN786417 LWJ786412:LWJ786417 MGF786412:MGF786417 MQB786412:MQB786417 MZX786412:MZX786417 NJT786412:NJT786417 NTP786412:NTP786417 ODL786412:ODL786417 ONH786412:ONH786417 OXD786412:OXD786417 PGZ786412:PGZ786417 PQV786412:PQV786417 QAR786412:QAR786417 QKN786412:QKN786417 QUJ786412:QUJ786417 REF786412:REF786417 ROB786412:ROB786417 RXX786412:RXX786417 SHT786412:SHT786417 SRP786412:SRP786417 TBL786412:TBL786417 TLH786412:TLH786417 TVD786412:TVD786417 UEZ786412:UEZ786417 UOV786412:UOV786417 UYR786412:UYR786417 VIN786412:VIN786417 VSJ786412:VSJ786417 WCF786412:WCF786417 WMB786412:WMB786417 WVX786412:WVX786417 P851959:P851964 JL851948:JL851953 TH851948:TH851953 ADD851948:ADD851953 AMZ851948:AMZ851953 AWV851948:AWV851953 BGR851948:BGR851953 BQN851948:BQN851953 CAJ851948:CAJ851953 CKF851948:CKF851953 CUB851948:CUB851953 DDX851948:DDX851953 DNT851948:DNT851953 DXP851948:DXP851953 EHL851948:EHL851953 ERH851948:ERH851953 FBD851948:FBD851953 FKZ851948:FKZ851953 FUV851948:FUV851953 GER851948:GER851953 GON851948:GON851953 GYJ851948:GYJ851953 HIF851948:HIF851953 HSB851948:HSB851953 IBX851948:IBX851953 ILT851948:ILT851953 IVP851948:IVP851953 JFL851948:JFL851953 JPH851948:JPH851953 JZD851948:JZD851953 KIZ851948:KIZ851953 KSV851948:KSV851953 LCR851948:LCR851953 LMN851948:LMN851953 LWJ851948:LWJ851953 MGF851948:MGF851953 MQB851948:MQB851953 MZX851948:MZX851953 NJT851948:NJT851953 NTP851948:NTP851953 ODL851948:ODL851953 ONH851948:ONH851953 OXD851948:OXD851953 PGZ851948:PGZ851953 PQV851948:PQV851953 QAR851948:QAR851953 QKN851948:QKN851953 QUJ851948:QUJ851953 REF851948:REF851953 ROB851948:ROB851953 RXX851948:RXX851953 SHT851948:SHT851953 SRP851948:SRP851953 TBL851948:TBL851953 TLH851948:TLH851953 TVD851948:TVD851953 UEZ851948:UEZ851953 UOV851948:UOV851953 UYR851948:UYR851953 VIN851948:VIN851953 VSJ851948:VSJ851953 WCF851948:WCF851953 WMB851948:WMB851953 WVX851948:WVX851953 P917495:P917500 JL917484:JL917489 TH917484:TH917489 ADD917484:ADD917489 AMZ917484:AMZ917489 AWV917484:AWV917489 BGR917484:BGR917489 BQN917484:BQN917489 CAJ917484:CAJ917489 CKF917484:CKF917489 CUB917484:CUB917489 DDX917484:DDX917489 DNT917484:DNT917489 DXP917484:DXP917489 EHL917484:EHL917489 ERH917484:ERH917489 FBD917484:FBD917489 FKZ917484:FKZ917489 FUV917484:FUV917489 GER917484:GER917489 GON917484:GON917489 GYJ917484:GYJ917489 HIF917484:HIF917489 HSB917484:HSB917489 IBX917484:IBX917489 ILT917484:ILT917489 IVP917484:IVP917489 JFL917484:JFL917489 JPH917484:JPH917489 JZD917484:JZD917489 KIZ917484:KIZ917489 KSV917484:KSV917489 LCR917484:LCR917489 LMN917484:LMN917489 LWJ917484:LWJ917489 MGF917484:MGF917489 MQB917484:MQB917489 MZX917484:MZX917489 NJT917484:NJT917489 NTP917484:NTP917489 ODL917484:ODL917489 ONH917484:ONH917489 OXD917484:OXD917489 PGZ917484:PGZ917489 PQV917484:PQV917489 QAR917484:QAR917489 QKN917484:QKN917489 QUJ917484:QUJ917489 REF917484:REF917489 ROB917484:ROB917489 RXX917484:RXX917489 SHT917484:SHT917489 SRP917484:SRP917489 TBL917484:TBL917489 TLH917484:TLH917489 TVD917484:TVD917489 UEZ917484:UEZ917489 UOV917484:UOV917489 UYR917484:UYR917489 VIN917484:VIN917489 VSJ917484:VSJ917489 WCF917484:WCF917489 WMB917484:WMB917489 WVX917484:WVX917489 P983031:P983036 JL983020:JL983025 TH983020:TH983025 ADD983020:ADD983025 AMZ983020:AMZ983025 AWV983020:AWV983025 BGR983020:BGR983025 BQN983020:BQN983025 CAJ983020:CAJ983025 CKF983020:CKF983025 CUB983020:CUB983025 DDX983020:DDX983025 DNT983020:DNT983025 DXP983020:DXP983025 EHL983020:EHL983025 ERH983020:ERH983025 FBD983020:FBD983025 FKZ983020:FKZ983025 FUV983020:FUV983025 GER983020:GER983025 GON983020:GON983025 GYJ983020:GYJ983025 HIF983020:HIF983025 HSB983020:HSB983025 IBX983020:IBX983025 ILT983020:ILT983025 IVP983020:IVP983025 JFL983020:JFL983025 JPH983020:JPH983025 JZD983020:JZD983025 KIZ983020:KIZ983025 KSV983020:KSV983025 LCR983020:LCR983025 LMN983020:LMN983025 LWJ983020:LWJ983025 MGF983020:MGF983025 MQB983020:MQB983025 MZX983020:MZX983025 NJT983020:NJT983025 NTP983020:NTP983025 ODL983020:ODL983025 ONH983020:ONH983025 OXD983020:OXD983025 PGZ983020:PGZ983025 PQV983020:PQV983025 QAR983020:QAR983025 QKN983020:QKN983025 QUJ983020:QUJ983025 REF983020:REF983025 ROB983020:ROB983025 RXX983020:RXX983025 SHT983020:SHT983025 SRP983020:SRP983025 TBL983020:TBL983025 TLH983020:TLH983025 TVD983020:TVD983025 UEZ983020:UEZ983025 UOV983020:UOV983025 UYR983020:UYR983025 VIN983020:VIN983025 VSJ983020:VSJ983025 WCF983020:WCF983025 WMB983020:WMB983025 WVX983020:WVX983025 P27 JL29 TH29 ADD29 AMZ29 AWV29 BGR29 BQN29 CAJ29 CKF29 CUB29 DDX29 DNT29 DXP29 EHL29 ERH29 FBD29 FKZ29 FUV29 GER29 GON29 GYJ29 HIF29 HSB29 IBX29 ILT29 IVP29 JFL29 JPH29 JZD29 KIZ29 KSV29 LCR29 LMN29 LWJ29 MGF29 MQB29 MZX29 NJT29 NTP29 ODL29 ONH29 OXD29 PGZ29 PQV29 QAR29 QKN29 QUJ29 REF29 ROB29 RXX29 SHT29 SRP29 TBL29 TLH29 TVD29 UEZ29 UOV29 UYR29 VIN29 VSJ29 WCF29 WMB29 WVX29 P65569:P65574 JL65558:JL65563 TH65558:TH65563 ADD65558:ADD65563 AMZ65558:AMZ65563 AWV65558:AWV65563 BGR65558:BGR65563 BQN65558:BQN65563 CAJ65558:CAJ65563 CKF65558:CKF65563 CUB65558:CUB65563 DDX65558:DDX65563 DNT65558:DNT65563 DXP65558:DXP65563 EHL65558:EHL65563 ERH65558:ERH65563 FBD65558:FBD65563 FKZ65558:FKZ65563 FUV65558:FUV65563 GER65558:GER65563 GON65558:GON65563 GYJ65558:GYJ65563 HIF65558:HIF65563 HSB65558:HSB65563 IBX65558:IBX65563 ILT65558:ILT65563 IVP65558:IVP65563 JFL65558:JFL65563 JPH65558:JPH65563 JZD65558:JZD65563 KIZ65558:KIZ65563 KSV65558:KSV65563 LCR65558:LCR65563 LMN65558:LMN65563 LWJ65558:LWJ65563 MGF65558:MGF65563 MQB65558:MQB65563 MZX65558:MZX65563 NJT65558:NJT65563 NTP65558:NTP65563 ODL65558:ODL65563 ONH65558:ONH65563 OXD65558:OXD65563 PGZ65558:PGZ65563 PQV65558:PQV65563 QAR65558:QAR65563 QKN65558:QKN65563 QUJ65558:QUJ65563 REF65558:REF65563 ROB65558:ROB65563 RXX65558:RXX65563 SHT65558:SHT65563 SRP65558:SRP65563 TBL65558:TBL65563 TLH65558:TLH65563 TVD65558:TVD65563 UEZ65558:UEZ65563 UOV65558:UOV65563 UYR65558:UYR65563 VIN65558:VIN65563 VSJ65558:VSJ65563 WCF65558:WCF65563 WMB65558:WMB65563 WVX65558:WVX65563 P131105:P131110 JL131094:JL131099 TH131094:TH131099 ADD131094:ADD131099 AMZ131094:AMZ131099 AWV131094:AWV131099 BGR131094:BGR131099 BQN131094:BQN131099 CAJ131094:CAJ131099 CKF131094:CKF131099 CUB131094:CUB131099 DDX131094:DDX131099 DNT131094:DNT131099 DXP131094:DXP131099 EHL131094:EHL131099 ERH131094:ERH131099 FBD131094:FBD131099 FKZ131094:FKZ131099 FUV131094:FUV131099 GER131094:GER131099 GON131094:GON131099 GYJ131094:GYJ131099 HIF131094:HIF131099 HSB131094:HSB131099 IBX131094:IBX131099 ILT131094:ILT131099 IVP131094:IVP131099 JFL131094:JFL131099 JPH131094:JPH131099 JZD131094:JZD131099 KIZ131094:KIZ131099 KSV131094:KSV131099 LCR131094:LCR131099 LMN131094:LMN131099 LWJ131094:LWJ131099 MGF131094:MGF131099 MQB131094:MQB131099 MZX131094:MZX131099 NJT131094:NJT131099 NTP131094:NTP131099 ODL131094:ODL131099 ONH131094:ONH131099 OXD131094:OXD131099 PGZ131094:PGZ131099 PQV131094:PQV131099 QAR131094:QAR131099 QKN131094:QKN131099 QUJ131094:QUJ131099 REF131094:REF131099 ROB131094:ROB131099 RXX131094:RXX131099 SHT131094:SHT131099 SRP131094:SRP131099 TBL131094:TBL131099 TLH131094:TLH131099 TVD131094:TVD131099 UEZ131094:UEZ131099 UOV131094:UOV131099 UYR131094:UYR131099 VIN131094:VIN131099 VSJ131094:VSJ131099 WCF131094:WCF131099 WMB131094:WMB131099 WVX131094:WVX131099 P196641:P196646 JL196630:JL196635 TH196630:TH196635 ADD196630:ADD196635 AMZ196630:AMZ196635 AWV196630:AWV196635 BGR196630:BGR196635 BQN196630:BQN196635 CAJ196630:CAJ196635 CKF196630:CKF196635 CUB196630:CUB196635 DDX196630:DDX196635 DNT196630:DNT196635 DXP196630:DXP196635 EHL196630:EHL196635 ERH196630:ERH196635 FBD196630:FBD196635 FKZ196630:FKZ196635 FUV196630:FUV196635 GER196630:GER196635 GON196630:GON196635 GYJ196630:GYJ196635 HIF196630:HIF196635 HSB196630:HSB196635 IBX196630:IBX196635 ILT196630:ILT196635 IVP196630:IVP196635 JFL196630:JFL196635 JPH196630:JPH196635 JZD196630:JZD196635 KIZ196630:KIZ196635 KSV196630:KSV196635 LCR196630:LCR196635 LMN196630:LMN196635 LWJ196630:LWJ196635 MGF196630:MGF196635 MQB196630:MQB196635 MZX196630:MZX196635 NJT196630:NJT196635 NTP196630:NTP196635 ODL196630:ODL196635 ONH196630:ONH196635 OXD196630:OXD196635 PGZ196630:PGZ196635 PQV196630:PQV196635 QAR196630:QAR196635 QKN196630:QKN196635 QUJ196630:QUJ196635 REF196630:REF196635 ROB196630:ROB196635 RXX196630:RXX196635 SHT196630:SHT196635 SRP196630:SRP196635 TBL196630:TBL196635 TLH196630:TLH196635 TVD196630:TVD196635 UEZ196630:UEZ196635 UOV196630:UOV196635 UYR196630:UYR196635 VIN196630:VIN196635 VSJ196630:VSJ196635 WCF196630:WCF196635 WMB196630:WMB196635 WVX196630:WVX196635 P262177:P262182 JL262166:JL262171 TH262166:TH262171 ADD262166:ADD262171 AMZ262166:AMZ262171 AWV262166:AWV262171 BGR262166:BGR262171 BQN262166:BQN262171 CAJ262166:CAJ262171 CKF262166:CKF262171 CUB262166:CUB262171 DDX262166:DDX262171 DNT262166:DNT262171 DXP262166:DXP262171 EHL262166:EHL262171 ERH262166:ERH262171 FBD262166:FBD262171 FKZ262166:FKZ262171 FUV262166:FUV262171 GER262166:GER262171 GON262166:GON262171 GYJ262166:GYJ262171 HIF262166:HIF262171 HSB262166:HSB262171 IBX262166:IBX262171 ILT262166:ILT262171 IVP262166:IVP262171 JFL262166:JFL262171 JPH262166:JPH262171 JZD262166:JZD262171 KIZ262166:KIZ262171 KSV262166:KSV262171 LCR262166:LCR262171 LMN262166:LMN262171 LWJ262166:LWJ262171 MGF262166:MGF262171 MQB262166:MQB262171 MZX262166:MZX262171 NJT262166:NJT262171 NTP262166:NTP262171 ODL262166:ODL262171 ONH262166:ONH262171 OXD262166:OXD262171 PGZ262166:PGZ262171 PQV262166:PQV262171 QAR262166:QAR262171 QKN262166:QKN262171 QUJ262166:QUJ262171 REF262166:REF262171 ROB262166:ROB262171 RXX262166:RXX262171 SHT262166:SHT262171 SRP262166:SRP262171 TBL262166:TBL262171 TLH262166:TLH262171 TVD262166:TVD262171 UEZ262166:UEZ262171 UOV262166:UOV262171 UYR262166:UYR262171 VIN262166:VIN262171 VSJ262166:VSJ262171 WCF262166:WCF262171 WMB262166:WMB262171 WVX262166:WVX262171 P327713:P327718 JL327702:JL327707 TH327702:TH327707 ADD327702:ADD327707 AMZ327702:AMZ327707 AWV327702:AWV327707 BGR327702:BGR327707 BQN327702:BQN327707 CAJ327702:CAJ327707 CKF327702:CKF327707 CUB327702:CUB327707 DDX327702:DDX327707 DNT327702:DNT327707 DXP327702:DXP327707 EHL327702:EHL327707 ERH327702:ERH327707 FBD327702:FBD327707 FKZ327702:FKZ327707 FUV327702:FUV327707 GER327702:GER327707 GON327702:GON327707 GYJ327702:GYJ327707 HIF327702:HIF327707 HSB327702:HSB327707 IBX327702:IBX327707 ILT327702:ILT327707 IVP327702:IVP327707 JFL327702:JFL327707 JPH327702:JPH327707 JZD327702:JZD327707 KIZ327702:KIZ327707 KSV327702:KSV327707 LCR327702:LCR327707 LMN327702:LMN327707 LWJ327702:LWJ327707 MGF327702:MGF327707 MQB327702:MQB327707 MZX327702:MZX327707 NJT327702:NJT327707 NTP327702:NTP327707 ODL327702:ODL327707 ONH327702:ONH327707 OXD327702:OXD327707 PGZ327702:PGZ327707 PQV327702:PQV327707 QAR327702:QAR327707 QKN327702:QKN327707 QUJ327702:QUJ327707 REF327702:REF327707 ROB327702:ROB327707 RXX327702:RXX327707 SHT327702:SHT327707 SRP327702:SRP327707 TBL327702:TBL327707 TLH327702:TLH327707 TVD327702:TVD327707 UEZ327702:UEZ327707 UOV327702:UOV327707 UYR327702:UYR327707 VIN327702:VIN327707 VSJ327702:VSJ327707 WCF327702:WCF327707 WMB327702:WMB327707 WVX327702:WVX327707 P393249:P393254 JL393238:JL393243 TH393238:TH393243 ADD393238:ADD393243 AMZ393238:AMZ393243 AWV393238:AWV393243 BGR393238:BGR393243 BQN393238:BQN393243 CAJ393238:CAJ393243 CKF393238:CKF393243 CUB393238:CUB393243 DDX393238:DDX393243 DNT393238:DNT393243 DXP393238:DXP393243 EHL393238:EHL393243 ERH393238:ERH393243 FBD393238:FBD393243 FKZ393238:FKZ393243 FUV393238:FUV393243 GER393238:GER393243 GON393238:GON393243 GYJ393238:GYJ393243 HIF393238:HIF393243 HSB393238:HSB393243 IBX393238:IBX393243 ILT393238:ILT393243 IVP393238:IVP393243 JFL393238:JFL393243 JPH393238:JPH393243 JZD393238:JZD393243 KIZ393238:KIZ393243 KSV393238:KSV393243 LCR393238:LCR393243 LMN393238:LMN393243 LWJ393238:LWJ393243 MGF393238:MGF393243 MQB393238:MQB393243 MZX393238:MZX393243 NJT393238:NJT393243 NTP393238:NTP393243 ODL393238:ODL393243 ONH393238:ONH393243 OXD393238:OXD393243 PGZ393238:PGZ393243 PQV393238:PQV393243 QAR393238:QAR393243 QKN393238:QKN393243 QUJ393238:QUJ393243 REF393238:REF393243 ROB393238:ROB393243 RXX393238:RXX393243 SHT393238:SHT393243 SRP393238:SRP393243 TBL393238:TBL393243 TLH393238:TLH393243 TVD393238:TVD393243 UEZ393238:UEZ393243 UOV393238:UOV393243 UYR393238:UYR393243 VIN393238:VIN393243 VSJ393238:VSJ393243 WCF393238:WCF393243 WMB393238:WMB393243 WVX393238:WVX393243 P458785:P458790 JL458774:JL458779 TH458774:TH458779 ADD458774:ADD458779 AMZ458774:AMZ458779 AWV458774:AWV458779 BGR458774:BGR458779 BQN458774:BQN458779 CAJ458774:CAJ458779 CKF458774:CKF458779 CUB458774:CUB458779 DDX458774:DDX458779 DNT458774:DNT458779 DXP458774:DXP458779 EHL458774:EHL458779 ERH458774:ERH458779 FBD458774:FBD458779 FKZ458774:FKZ458779 FUV458774:FUV458779 GER458774:GER458779 GON458774:GON458779 GYJ458774:GYJ458779 HIF458774:HIF458779 HSB458774:HSB458779 IBX458774:IBX458779 ILT458774:ILT458779 IVP458774:IVP458779 JFL458774:JFL458779 JPH458774:JPH458779 JZD458774:JZD458779 KIZ458774:KIZ458779 KSV458774:KSV458779 LCR458774:LCR458779 LMN458774:LMN458779 LWJ458774:LWJ458779 MGF458774:MGF458779 MQB458774:MQB458779 MZX458774:MZX458779 NJT458774:NJT458779 NTP458774:NTP458779 ODL458774:ODL458779 ONH458774:ONH458779 OXD458774:OXD458779 PGZ458774:PGZ458779 PQV458774:PQV458779 QAR458774:QAR458779 QKN458774:QKN458779 QUJ458774:QUJ458779 REF458774:REF458779 ROB458774:ROB458779 RXX458774:RXX458779 SHT458774:SHT458779 SRP458774:SRP458779 TBL458774:TBL458779 TLH458774:TLH458779 TVD458774:TVD458779 UEZ458774:UEZ458779 UOV458774:UOV458779 UYR458774:UYR458779 VIN458774:VIN458779 VSJ458774:VSJ458779 WCF458774:WCF458779 WMB458774:WMB458779 WVX458774:WVX458779 P524321:P524326 JL524310:JL524315 TH524310:TH524315 ADD524310:ADD524315 AMZ524310:AMZ524315 AWV524310:AWV524315 BGR524310:BGR524315 BQN524310:BQN524315 CAJ524310:CAJ524315 CKF524310:CKF524315 CUB524310:CUB524315 DDX524310:DDX524315 DNT524310:DNT524315 DXP524310:DXP524315 EHL524310:EHL524315 ERH524310:ERH524315 FBD524310:FBD524315 FKZ524310:FKZ524315 FUV524310:FUV524315 GER524310:GER524315 GON524310:GON524315 GYJ524310:GYJ524315 HIF524310:HIF524315 HSB524310:HSB524315 IBX524310:IBX524315 ILT524310:ILT524315 IVP524310:IVP524315 JFL524310:JFL524315 JPH524310:JPH524315 JZD524310:JZD524315 KIZ524310:KIZ524315 KSV524310:KSV524315 LCR524310:LCR524315 LMN524310:LMN524315 LWJ524310:LWJ524315 MGF524310:MGF524315 MQB524310:MQB524315 MZX524310:MZX524315 NJT524310:NJT524315 NTP524310:NTP524315 ODL524310:ODL524315 ONH524310:ONH524315 OXD524310:OXD524315 PGZ524310:PGZ524315 PQV524310:PQV524315 QAR524310:QAR524315 QKN524310:QKN524315 QUJ524310:QUJ524315 REF524310:REF524315 ROB524310:ROB524315 RXX524310:RXX524315 SHT524310:SHT524315 SRP524310:SRP524315 TBL524310:TBL524315 TLH524310:TLH524315 TVD524310:TVD524315 UEZ524310:UEZ524315 UOV524310:UOV524315 UYR524310:UYR524315 VIN524310:VIN524315 VSJ524310:VSJ524315 WCF524310:WCF524315 WMB524310:WMB524315 WVX524310:WVX524315 P589857:P589862 JL589846:JL589851 TH589846:TH589851 ADD589846:ADD589851 AMZ589846:AMZ589851 AWV589846:AWV589851 BGR589846:BGR589851 BQN589846:BQN589851 CAJ589846:CAJ589851 CKF589846:CKF589851 CUB589846:CUB589851 DDX589846:DDX589851 DNT589846:DNT589851 DXP589846:DXP589851 EHL589846:EHL589851 ERH589846:ERH589851 FBD589846:FBD589851 FKZ589846:FKZ589851 FUV589846:FUV589851 GER589846:GER589851 GON589846:GON589851 GYJ589846:GYJ589851 HIF589846:HIF589851 HSB589846:HSB589851 IBX589846:IBX589851 ILT589846:ILT589851 IVP589846:IVP589851 JFL589846:JFL589851 JPH589846:JPH589851 JZD589846:JZD589851 KIZ589846:KIZ589851 KSV589846:KSV589851 LCR589846:LCR589851 LMN589846:LMN589851 LWJ589846:LWJ589851 MGF589846:MGF589851 MQB589846:MQB589851 MZX589846:MZX589851 NJT589846:NJT589851 NTP589846:NTP589851 ODL589846:ODL589851 ONH589846:ONH589851 OXD589846:OXD589851 PGZ589846:PGZ589851 PQV589846:PQV589851 QAR589846:QAR589851 QKN589846:QKN589851 QUJ589846:QUJ589851 REF589846:REF589851 ROB589846:ROB589851 RXX589846:RXX589851 SHT589846:SHT589851 SRP589846:SRP589851 TBL589846:TBL589851 TLH589846:TLH589851 TVD589846:TVD589851 UEZ589846:UEZ589851 UOV589846:UOV589851 UYR589846:UYR589851 VIN589846:VIN589851 VSJ589846:VSJ589851 WCF589846:WCF589851 WMB589846:WMB589851 WVX589846:WVX589851 P655393:P655398 JL655382:JL655387 TH655382:TH655387 ADD655382:ADD655387 AMZ655382:AMZ655387 AWV655382:AWV655387 BGR655382:BGR655387 BQN655382:BQN655387 CAJ655382:CAJ655387 CKF655382:CKF655387 CUB655382:CUB655387 DDX655382:DDX655387 DNT655382:DNT655387 DXP655382:DXP655387 EHL655382:EHL655387 ERH655382:ERH655387 FBD655382:FBD655387 FKZ655382:FKZ655387 FUV655382:FUV655387 GER655382:GER655387 GON655382:GON655387 GYJ655382:GYJ655387 HIF655382:HIF655387 HSB655382:HSB655387 IBX655382:IBX655387 ILT655382:ILT655387 IVP655382:IVP655387 JFL655382:JFL655387 JPH655382:JPH655387 JZD655382:JZD655387 KIZ655382:KIZ655387 KSV655382:KSV655387 LCR655382:LCR655387 LMN655382:LMN655387 LWJ655382:LWJ655387 MGF655382:MGF655387 MQB655382:MQB655387 MZX655382:MZX655387 NJT655382:NJT655387 NTP655382:NTP655387 ODL655382:ODL655387 ONH655382:ONH655387 OXD655382:OXD655387 PGZ655382:PGZ655387 PQV655382:PQV655387 QAR655382:QAR655387 QKN655382:QKN655387 QUJ655382:QUJ655387 REF655382:REF655387 ROB655382:ROB655387 RXX655382:RXX655387 SHT655382:SHT655387 SRP655382:SRP655387 TBL655382:TBL655387 TLH655382:TLH655387 TVD655382:TVD655387 UEZ655382:UEZ655387 UOV655382:UOV655387 UYR655382:UYR655387 VIN655382:VIN655387 VSJ655382:VSJ655387 WCF655382:WCF655387 WMB655382:WMB655387 WVX655382:WVX655387 P720929:P720934 JL720918:JL720923 TH720918:TH720923 ADD720918:ADD720923 AMZ720918:AMZ720923 AWV720918:AWV720923 BGR720918:BGR720923 BQN720918:BQN720923 CAJ720918:CAJ720923 CKF720918:CKF720923 CUB720918:CUB720923 DDX720918:DDX720923 DNT720918:DNT720923 DXP720918:DXP720923 EHL720918:EHL720923 ERH720918:ERH720923 FBD720918:FBD720923 FKZ720918:FKZ720923 FUV720918:FUV720923 GER720918:GER720923 GON720918:GON720923 GYJ720918:GYJ720923 HIF720918:HIF720923 HSB720918:HSB720923 IBX720918:IBX720923 ILT720918:ILT720923 IVP720918:IVP720923 JFL720918:JFL720923 JPH720918:JPH720923 JZD720918:JZD720923 KIZ720918:KIZ720923 KSV720918:KSV720923 LCR720918:LCR720923 LMN720918:LMN720923 LWJ720918:LWJ720923 MGF720918:MGF720923 MQB720918:MQB720923 MZX720918:MZX720923 NJT720918:NJT720923 NTP720918:NTP720923 ODL720918:ODL720923 ONH720918:ONH720923 OXD720918:OXD720923 PGZ720918:PGZ720923 PQV720918:PQV720923 QAR720918:QAR720923 QKN720918:QKN720923 QUJ720918:QUJ720923 REF720918:REF720923 ROB720918:ROB720923 RXX720918:RXX720923 SHT720918:SHT720923 SRP720918:SRP720923 TBL720918:TBL720923 TLH720918:TLH720923 TVD720918:TVD720923 UEZ720918:UEZ720923 UOV720918:UOV720923 UYR720918:UYR720923 VIN720918:VIN720923 VSJ720918:VSJ720923 WCF720918:WCF720923 WMB720918:WMB720923 WVX720918:WVX720923 P786465:P786470 JL786454:JL786459 TH786454:TH786459 ADD786454:ADD786459 AMZ786454:AMZ786459 AWV786454:AWV786459 BGR786454:BGR786459 BQN786454:BQN786459 CAJ786454:CAJ786459 CKF786454:CKF786459 CUB786454:CUB786459 DDX786454:DDX786459 DNT786454:DNT786459 DXP786454:DXP786459 EHL786454:EHL786459 ERH786454:ERH786459 FBD786454:FBD786459 FKZ786454:FKZ786459 FUV786454:FUV786459 GER786454:GER786459 GON786454:GON786459 GYJ786454:GYJ786459 HIF786454:HIF786459 HSB786454:HSB786459 IBX786454:IBX786459 ILT786454:ILT786459 IVP786454:IVP786459 JFL786454:JFL786459 JPH786454:JPH786459 JZD786454:JZD786459 KIZ786454:KIZ786459 KSV786454:KSV786459 LCR786454:LCR786459 LMN786454:LMN786459 LWJ786454:LWJ786459 MGF786454:MGF786459 MQB786454:MQB786459 MZX786454:MZX786459 NJT786454:NJT786459 NTP786454:NTP786459 ODL786454:ODL786459 ONH786454:ONH786459 OXD786454:OXD786459 PGZ786454:PGZ786459 PQV786454:PQV786459 QAR786454:QAR786459 QKN786454:QKN786459 QUJ786454:QUJ786459 REF786454:REF786459 ROB786454:ROB786459 RXX786454:RXX786459 SHT786454:SHT786459 SRP786454:SRP786459 TBL786454:TBL786459 TLH786454:TLH786459 TVD786454:TVD786459 UEZ786454:UEZ786459 UOV786454:UOV786459 UYR786454:UYR786459 VIN786454:VIN786459 VSJ786454:VSJ786459 WCF786454:WCF786459 WMB786454:WMB786459 WVX786454:WVX786459 P852001:P852006 JL851990:JL851995 TH851990:TH851995 ADD851990:ADD851995 AMZ851990:AMZ851995 AWV851990:AWV851995 BGR851990:BGR851995 BQN851990:BQN851995 CAJ851990:CAJ851995 CKF851990:CKF851995 CUB851990:CUB851995 DDX851990:DDX851995 DNT851990:DNT851995 DXP851990:DXP851995 EHL851990:EHL851995 ERH851990:ERH851995 FBD851990:FBD851995 FKZ851990:FKZ851995 FUV851990:FUV851995 GER851990:GER851995 GON851990:GON851995 GYJ851990:GYJ851995 HIF851990:HIF851995 HSB851990:HSB851995 IBX851990:IBX851995 ILT851990:ILT851995 IVP851990:IVP851995 JFL851990:JFL851995 JPH851990:JPH851995 JZD851990:JZD851995 KIZ851990:KIZ851995 KSV851990:KSV851995 LCR851990:LCR851995 LMN851990:LMN851995 LWJ851990:LWJ851995 MGF851990:MGF851995 MQB851990:MQB851995 MZX851990:MZX851995 NJT851990:NJT851995 NTP851990:NTP851995 ODL851990:ODL851995 ONH851990:ONH851995 OXD851990:OXD851995 PGZ851990:PGZ851995 PQV851990:PQV851995 QAR851990:QAR851995 QKN851990:QKN851995 QUJ851990:QUJ851995 REF851990:REF851995 ROB851990:ROB851995 RXX851990:RXX851995 SHT851990:SHT851995 SRP851990:SRP851995 TBL851990:TBL851995 TLH851990:TLH851995 TVD851990:TVD851995 UEZ851990:UEZ851995 UOV851990:UOV851995 UYR851990:UYR851995 VIN851990:VIN851995 VSJ851990:VSJ851995 WCF851990:WCF851995 WMB851990:WMB851995 WVX851990:WVX851995 P917537:P917542 JL917526:JL917531 TH917526:TH917531 ADD917526:ADD917531 AMZ917526:AMZ917531 AWV917526:AWV917531 BGR917526:BGR917531 BQN917526:BQN917531 CAJ917526:CAJ917531 CKF917526:CKF917531 CUB917526:CUB917531 DDX917526:DDX917531 DNT917526:DNT917531 DXP917526:DXP917531 EHL917526:EHL917531 ERH917526:ERH917531 FBD917526:FBD917531 FKZ917526:FKZ917531 FUV917526:FUV917531 GER917526:GER917531 GON917526:GON917531 GYJ917526:GYJ917531 HIF917526:HIF917531 HSB917526:HSB917531 IBX917526:IBX917531 ILT917526:ILT917531 IVP917526:IVP917531 JFL917526:JFL917531 JPH917526:JPH917531 JZD917526:JZD917531 KIZ917526:KIZ917531 KSV917526:KSV917531 LCR917526:LCR917531 LMN917526:LMN917531 LWJ917526:LWJ917531 MGF917526:MGF917531 MQB917526:MQB917531 MZX917526:MZX917531 NJT917526:NJT917531 NTP917526:NTP917531 ODL917526:ODL917531 ONH917526:ONH917531 OXD917526:OXD917531 PGZ917526:PGZ917531 PQV917526:PQV917531 QAR917526:QAR917531 QKN917526:QKN917531 QUJ917526:QUJ917531 REF917526:REF917531 ROB917526:ROB917531 RXX917526:RXX917531 SHT917526:SHT917531 SRP917526:SRP917531 TBL917526:TBL917531 TLH917526:TLH917531 TVD917526:TVD917531 UEZ917526:UEZ917531 UOV917526:UOV917531 UYR917526:UYR917531 VIN917526:VIN917531 VSJ917526:VSJ917531 WCF917526:WCF917531 WMB917526:WMB917531 WVX917526:WVX917531 P983073:P983078 JL983062:JL983067 TH983062:TH983067 ADD983062:ADD983067 AMZ983062:AMZ983067 AWV983062:AWV983067 BGR983062:BGR983067 BQN983062:BQN983067 CAJ983062:CAJ983067 CKF983062:CKF983067 CUB983062:CUB983067 DDX983062:DDX983067 DNT983062:DNT983067 DXP983062:DXP983067 EHL983062:EHL983067 ERH983062:ERH983067 FBD983062:FBD983067 FKZ983062:FKZ983067 FUV983062:FUV983067 GER983062:GER983067 GON983062:GON983067 GYJ983062:GYJ983067 HIF983062:HIF983067 HSB983062:HSB983067 IBX983062:IBX983067 ILT983062:ILT983067 IVP983062:IVP983067 JFL983062:JFL983067 JPH983062:JPH983067 JZD983062:JZD983067 KIZ983062:KIZ983067 KSV983062:KSV983067 LCR983062:LCR983067 LMN983062:LMN983067 LWJ983062:LWJ983067 MGF983062:MGF983067 MQB983062:MQB983067 MZX983062:MZX983067 NJT983062:NJT983067 NTP983062:NTP983067 ODL983062:ODL983067 ONH983062:ONH983067 OXD983062:OXD983067 PGZ983062:PGZ983067 PQV983062:PQV983067 QAR983062:QAR983067 QKN983062:QKN983067 QUJ983062:QUJ983067 REF983062:REF983067 ROB983062:ROB983067 RXX983062:RXX983067 SHT983062:SHT983067 SRP983062:SRP983067 TBL983062:TBL983067 TLH983062:TLH983067 TVD983062:TVD983067 UEZ983062:UEZ983067 UOV983062:UOV983067 UYR983062:UYR983067 VIN983062:VIN983067 VSJ983062:VSJ983067 WCF983062:WCF983067 WMB983062:WMB983067 WVX983062:WVX983067 WVX983013:WVX983018 JL10:JL11 TH10:TH11 ADD10:ADD11 AMZ10:AMZ11 AWV10:AWV11 BGR10:BGR11 BQN10:BQN11 CAJ10:CAJ11 CKF10:CKF11 CUB10:CUB11 DDX10:DDX11 DNT10:DNT11 DXP10:DXP11 EHL10:EHL11 ERH10:ERH11 FBD10:FBD11 FKZ10:FKZ11 FUV10:FUV11 GER10:GER11 GON10:GON11 GYJ10:GYJ11 HIF10:HIF11 HSB10:HSB11 IBX10:IBX11 ILT10:ILT11 IVP10:IVP11 JFL10:JFL11 JPH10:JPH11 JZD10:JZD11 KIZ10:KIZ11 KSV10:KSV11 LCR10:LCR11 LMN10:LMN11 LWJ10:LWJ11 MGF10:MGF11 MQB10:MQB11 MZX10:MZX11 NJT10:NJT11 NTP10:NTP11 ODL10:ODL11 ONH10:ONH11 OXD10:OXD11 PGZ10:PGZ11 PQV10:PQV11 QAR10:QAR11 QKN10:QKN11 QUJ10:QUJ11 REF10:REF11 ROB10:ROB11 RXX10:RXX11 SHT10:SHT11 SRP10:SRP11 TBL10:TBL11 TLH10:TLH11 TVD10:TVD11 UEZ10:UEZ11 UOV10:UOV11 UYR10:UYR11 VIN10:VIN11 VSJ10:VSJ11 WCF10:WCF11 WMB10:WMB11 WVX10:WVX11 P65520:P65525 JL65509:JL65514 TH65509:TH65514 ADD65509:ADD65514 AMZ65509:AMZ65514 AWV65509:AWV65514 BGR65509:BGR65514 BQN65509:BQN65514 CAJ65509:CAJ65514 CKF65509:CKF65514 CUB65509:CUB65514 DDX65509:DDX65514 DNT65509:DNT65514 DXP65509:DXP65514 EHL65509:EHL65514 ERH65509:ERH65514 FBD65509:FBD65514 FKZ65509:FKZ65514 FUV65509:FUV65514 GER65509:GER65514 GON65509:GON65514 GYJ65509:GYJ65514 HIF65509:HIF65514 HSB65509:HSB65514 IBX65509:IBX65514 ILT65509:ILT65514 IVP65509:IVP65514 JFL65509:JFL65514 JPH65509:JPH65514 JZD65509:JZD65514 KIZ65509:KIZ65514 KSV65509:KSV65514 LCR65509:LCR65514 LMN65509:LMN65514 LWJ65509:LWJ65514 MGF65509:MGF65514 MQB65509:MQB65514 MZX65509:MZX65514 NJT65509:NJT65514 NTP65509:NTP65514 ODL65509:ODL65514 ONH65509:ONH65514 OXD65509:OXD65514 PGZ65509:PGZ65514 PQV65509:PQV65514 QAR65509:QAR65514 QKN65509:QKN65514 QUJ65509:QUJ65514 REF65509:REF65514 ROB65509:ROB65514 RXX65509:RXX65514 SHT65509:SHT65514 SRP65509:SRP65514 TBL65509:TBL65514 TLH65509:TLH65514 TVD65509:TVD65514 UEZ65509:UEZ65514 UOV65509:UOV65514 UYR65509:UYR65514 VIN65509:VIN65514 VSJ65509:VSJ65514 WCF65509:WCF65514 WMB65509:WMB65514 WVX65509:WVX65514 P131056:P131061 JL131045:JL131050 TH131045:TH131050 ADD131045:ADD131050 AMZ131045:AMZ131050 AWV131045:AWV131050 BGR131045:BGR131050 BQN131045:BQN131050 CAJ131045:CAJ131050 CKF131045:CKF131050 CUB131045:CUB131050 DDX131045:DDX131050 DNT131045:DNT131050 DXP131045:DXP131050 EHL131045:EHL131050 ERH131045:ERH131050 FBD131045:FBD131050 FKZ131045:FKZ131050 FUV131045:FUV131050 GER131045:GER131050 GON131045:GON131050 GYJ131045:GYJ131050 HIF131045:HIF131050 HSB131045:HSB131050 IBX131045:IBX131050 ILT131045:ILT131050 IVP131045:IVP131050 JFL131045:JFL131050 JPH131045:JPH131050 JZD131045:JZD131050 KIZ131045:KIZ131050 KSV131045:KSV131050 LCR131045:LCR131050 LMN131045:LMN131050 LWJ131045:LWJ131050 MGF131045:MGF131050 MQB131045:MQB131050 MZX131045:MZX131050 NJT131045:NJT131050 NTP131045:NTP131050 ODL131045:ODL131050 ONH131045:ONH131050 OXD131045:OXD131050 PGZ131045:PGZ131050 PQV131045:PQV131050 QAR131045:QAR131050 QKN131045:QKN131050 QUJ131045:QUJ131050 REF131045:REF131050 ROB131045:ROB131050 RXX131045:RXX131050 SHT131045:SHT131050 SRP131045:SRP131050 TBL131045:TBL131050 TLH131045:TLH131050 TVD131045:TVD131050 UEZ131045:UEZ131050 UOV131045:UOV131050 UYR131045:UYR131050 VIN131045:VIN131050 VSJ131045:VSJ131050 WCF131045:WCF131050 WMB131045:WMB131050 WVX131045:WVX131050 P196592:P196597 JL196581:JL196586 TH196581:TH196586 ADD196581:ADD196586 AMZ196581:AMZ196586 AWV196581:AWV196586 BGR196581:BGR196586 BQN196581:BQN196586 CAJ196581:CAJ196586 CKF196581:CKF196586 CUB196581:CUB196586 DDX196581:DDX196586 DNT196581:DNT196586 DXP196581:DXP196586 EHL196581:EHL196586 ERH196581:ERH196586 FBD196581:FBD196586 FKZ196581:FKZ196586 FUV196581:FUV196586 GER196581:GER196586 GON196581:GON196586 GYJ196581:GYJ196586 HIF196581:HIF196586 HSB196581:HSB196586 IBX196581:IBX196586 ILT196581:ILT196586 IVP196581:IVP196586 JFL196581:JFL196586 JPH196581:JPH196586 JZD196581:JZD196586 KIZ196581:KIZ196586 KSV196581:KSV196586 LCR196581:LCR196586 LMN196581:LMN196586 LWJ196581:LWJ196586 MGF196581:MGF196586 MQB196581:MQB196586 MZX196581:MZX196586 NJT196581:NJT196586 NTP196581:NTP196586 ODL196581:ODL196586 ONH196581:ONH196586 OXD196581:OXD196586 PGZ196581:PGZ196586 PQV196581:PQV196586 QAR196581:QAR196586 QKN196581:QKN196586 QUJ196581:QUJ196586 REF196581:REF196586 ROB196581:ROB196586 RXX196581:RXX196586 SHT196581:SHT196586 SRP196581:SRP196586 TBL196581:TBL196586 TLH196581:TLH196586 TVD196581:TVD196586 UEZ196581:UEZ196586 UOV196581:UOV196586 UYR196581:UYR196586 VIN196581:VIN196586 VSJ196581:VSJ196586 WCF196581:WCF196586 WMB196581:WMB196586 WVX196581:WVX196586 P262128:P262133 JL262117:JL262122 TH262117:TH262122 ADD262117:ADD262122 AMZ262117:AMZ262122 AWV262117:AWV262122 BGR262117:BGR262122 BQN262117:BQN262122 CAJ262117:CAJ262122 CKF262117:CKF262122 CUB262117:CUB262122 DDX262117:DDX262122 DNT262117:DNT262122 DXP262117:DXP262122 EHL262117:EHL262122 ERH262117:ERH262122 FBD262117:FBD262122 FKZ262117:FKZ262122 FUV262117:FUV262122 GER262117:GER262122 GON262117:GON262122 GYJ262117:GYJ262122 HIF262117:HIF262122 HSB262117:HSB262122 IBX262117:IBX262122 ILT262117:ILT262122 IVP262117:IVP262122 JFL262117:JFL262122 JPH262117:JPH262122 JZD262117:JZD262122 KIZ262117:KIZ262122 KSV262117:KSV262122 LCR262117:LCR262122 LMN262117:LMN262122 LWJ262117:LWJ262122 MGF262117:MGF262122 MQB262117:MQB262122 MZX262117:MZX262122 NJT262117:NJT262122 NTP262117:NTP262122 ODL262117:ODL262122 ONH262117:ONH262122 OXD262117:OXD262122 PGZ262117:PGZ262122 PQV262117:PQV262122 QAR262117:QAR262122 QKN262117:QKN262122 QUJ262117:QUJ262122 REF262117:REF262122 ROB262117:ROB262122 RXX262117:RXX262122 SHT262117:SHT262122 SRP262117:SRP262122 TBL262117:TBL262122 TLH262117:TLH262122 TVD262117:TVD262122 UEZ262117:UEZ262122 UOV262117:UOV262122 UYR262117:UYR262122 VIN262117:VIN262122 VSJ262117:VSJ262122 WCF262117:WCF262122 WMB262117:WMB262122 WVX262117:WVX262122 P327664:P327669 JL327653:JL327658 TH327653:TH327658 ADD327653:ADD327658 AMZ327653:AMZ327658 AWV327653:AWV327658 BGR327653:BGR327658 BQN327653:BQN327658 CAJ327653:CAJ327658 CKF327653:CKF327658 CUB327653:CUB327658 DDX327653:DDX327658 DNT327653:DNT327658 DXP327653:DXP327658 EHL327653:EHL327658 ERH327653:ERH327658 FBD327653:FBD327658 FKZ327653:FKZ327658 FUV327653:FUV327658 GER327653:GER327658 GON327653:GON327658 GYJ327653:GYJ327658 HIF327653:HIF327658 HSB327653:HSB327658 IBX327653:IBX327658 ILT327653:ILT327658 IVP327653:IVP327658 JFL327653:JFL327658 JPH327653:JPH327658 JZD327653:JZD327658 KIZ327653:KIZ327658 KSV327653:KSV327658 LCR327653:LCR327658 LMN327653:LMN327658 LWJ327653:LWJ327658 MGF327653:MGF327658 MQB327653:MQB327658 MZX327653:MZX327658 NJT327653:NJT327658 NTP327653:NTP327658 ODL327653:ODL327658 ONH327653:ONH327658 OXD327653:OXD327658 PGZ327653:PGZ327658 PQV327653:PQV327658 QAR327653:QAR327658 QKN327653:QKN327658 QUJ327653:QUJ327658 REF327653:REF327658 ROB327653:ROB327658 RXX327653:RXX327658 SHT327653:SHT327658 SRP327653:SRP327658 TBL327653:TBL327658 TLH327653:TLH327658 TVD327653:TVD327658 UEZ327653:UEZ327658 UOV327653:UOV327658 UYR327653:UYR327658 VIN327653:VIN327658 VSJ327653:VSJ327658 WCF327653:WCF327658 WMB327653:WMB327658 WVX327653:WVX327658 P393200:P393205 JL393189:JL393194 TH393189:TH393194 ADD393189:ADD393194 AMZ393189:AMZ393194 AWV393189:AWV393194 BGR393189:BGR393194 BQN393189:BQN393194 CAJ393189:CAJ393194 CKF393189:CKF393194 CUB393189:CUB393194 DDX393189:DDX393194 DNT393189:DNT393194 DXP393189:DXP393194 EHL393189:EHL393194 ERH393189:ERH393194 FBD393189:FBD393194 FKZ393189:FKZ393194 FUV393189:FUV393194 GER393189:GER393194 GON393189:GON393194 GYJ393189:GYJ393194 HIF393189:HIF393194 HSB393189:HSB393194 IBX393189:IBX393194 ILT393189:ILT393194 IVP393189:IVP393194 JFL393189:JFL393194 JPH393189:JPH393194 JZD393189:JZD393194 KIZ393189:KIZ393194 KSV393189:KSV393194 LCR393189:LCR393194 LMN393189:LMN393194 LWJ393189:LWJ393194 MGF393189:MGF393194 MQB393189:MQB393194 MZX393189:MZX393194 NJT393189:NJT393194 NTP393189:NTP393194 ODL393189:ODL393194 ONH393189:ONH393194 OXD393189:OXD393194 PGZ393189:PGZ393194 PQV393189:PQV393194 QAR393189:QAR393194 QKN393189:QKN393194 QUJ393189:QUJ393194 REF393189:REF393194 ROB393189:ROB393194 RXX393189:RXX393194 SHT393189:SHT393194 SRP393189:SRP393194 TBL393189:TBL393194 TLH393189:TLH393194 TVD393189:TVD393194 UEZ393189:UEZ393194 UOV393189:UOV393194 UYR393189:UYR393194 VIN393189:VIN393194 VSJ393189:VSJ393194 WCF393189:WCF393194 WMB393189:WMB393194 WVX393189:WVX393194 P458736:P458741 JL458725:JL458730 TH458725:TH458730 ADD458725:ADD458730 AMZ458725:AMZ458730 AWV458725:AWV458730 BGR458725:BGR458730 BQN458725:BQN458730 CAJ458725:CAJ458730 CKF458725:CKF458730 CUB458725:CUB458730 DDX458725:DDX458730 DNT458725:DNT458730 DXP458725:DXP458730 EHL458725:EHL458730 ERH458725:ERH458730 FBD458725:FBD458730 FKZ458725:FKZ458730 FUV458725:FUV458730 GER458725:GER458730 GON458725:GON458730 GYJ458725:GYJ458730 HIF458725:HIF458730 HSB458725:HSB458730 IBX458725:IBX458730 ILT458725:ILT458730 IVP458725:IVP458730 JFL458725:JFL458730 JPH458725:JPH458730 JZD458725:JZD458730 KIZ458725:KIZ458730 KSV458725:KSV458730 LCR458725:LCR458730 LMN458725:LMN458730 LWJ458725:LWJ458730 MGF458725:MGF458730 MQB458725:MQB458730 MZX458725:MZX458730 NJT458725:NJT458730 NTP458725:NTP458730 ODL458725:ODL458730 ONH458725:ONH458730 OXD458725:OXD458730 PGZ458725:PGZ458730 PQV458725:PQV458730 QAR458725:QAR458730 QKN458725:QKN458730 QUJ458725:QUJ458730 REF458725:REF458730 ROB458725:ROB458730 RXX458725:RXX458730 SHT458725:SHT458730 SRP458725:SRP458730 TBL458725:TBL458730 TLH458725:TLH458730 TVD458725:TVD458730 UEZ458725:UEZ458730 UOV458725:UOV458730 UYR458725:UYR458730 VIN458725:VIN458730 VSJ458725:VSJ458730 WCF458725:WCF458730 WMB458725:WMB458730 WVX458725:WVX458730 P524272:P524277 JL524261:JL524266 TH524261:TH524266 ADD524261:ADD524266 AMZ524261:AMZ524266 AWV524261:AWV524266 BGR524261:BGR524266 BQN524261:BQN524266 CAJ524261:CAJ524266 CKF524261:CKF524266 CUB524261:CUB524266 DDX524261:DDX524266 DNT524261:DNT524266 DXP524261:DXP524266 EHL524261:EHL524266 ERH524261:ERH524266 FBD524261:FBD524266 FKZ524261:FKZ524266 FUV524261:FUV524266 GER524261:GER524266 GON524261:GON524266 GYJ524261:GYJ524266 HIF524261:HIF524266 HSB524261:HSB524266 IBX524261:IBX524266 ILT524261:ILT524266 IVP524261:IVP524266 JFL524261:JFL524266 JPH524261:JPH524266 JZD524261:JZD524266 KIZ524261:KIZ524266 KSV524261:KSV524266 LCR524261:LCR524266 LMN524261:LMN524266 LWJ524261:LWJ524266 MGF524261:MGF524266 MQB524261:MQB524266 MZX524261:MZX524266 NJT524261:NJT524266 NTP524261:NTP524266 ODL524261:ODL524266 ONH524261:ONH524266 OXD524261:OXD524266 PGZ524261:PGZ524266 PQV524261:PQV524266 QAR524261:QAR524266 QKN524261:QKN524266 QUJ524261:QUJ524266 REF524261:REF524266 ROB524261:ROB524266 RXX524261:RXX524266 SHT524261:SHT524266 SRP524261:SRP524266 TBL524261:TBL524266 TLH524261:TLH524266 TVD524261:TVD524266 UEZ524261:UEZ524266 UOV524261:UOV524266 UYR524261:UYR524266 VIN524261:VIN524266 VSJ524261:VSJ524266 WCF524261:WCF524266 WMB524261:WMB524266 WVX524261:WVX524266 P589808:P589813 JL589797:JL589802 TH589797:TH589802 ADD589797:ADD589802 AMZ589797:AMZ589802 AWV589797:AWV589802 BGR589797:BGR589802 BQN589797:BQN589802 CAJ589797:CAJ589802 CKF589797:CKF589802 CUB589797:CUB589802 DDX589797:DDX589802 DNT589797:DNT589802 DXP589797:DXP589802 EHL589797:EHL589802 ERH589797:ERH589802 FBD589797:FBD589802 FKZ589797:FKZ589802 FUV589797:FUV589802 GER589797:GER589802 GON589797:GON589802 GYJ589797:GYJ589802 HIF589797:HIF589802 HSB589797:HSB589802 IBX589797:IBX589802 ILT589797:ILT589802 IVP589797:IVP589802 JFL589797:JFL589802 JPH589797:JPH589802 JZD589797:JZD589802 KIZ589797:KIZ589802 KSV589797:KSV589802 LCR589797:LCR589802 LMN589797:LMN589802 LWJ589797:LWJ589802 MGF589797:MGF589802 MQB589797:MQB589802 MZX589797:MZX589802 NJT589797:NJT589802 NTP589797:NTP589802 ODL589797:ODL589802 ONH589797:ONH589802 OXD589797:OXD589802 PGZ589797:PGZ589802 PQV589797:PQV589802 QAR589797:QAR589802 QKN589797:QKN589802 QUJ589797:QUJ589802 REF589797:REF589802 ROB589797:ROB589802 RXX589797:RXX589802 SHT589797:SHT589802 SRP589797:SRP589802 TBL589797:TBL589802 TLH589797:TLH589802 TVD589797:TVD589802 UEZ589797:UEZ589802 UOV589797:UOV589802 UYR589797:UYR589802 VIN589797:VIN589802 VSJ589797:VSJ589802 WCF589797:WCF589802 WMB589797:WMB589802 WVX589797:WVX589802 P655344:P655349 JL655333:JL655338 TH655333:TH655338 ADD655333:ADD655338 AMZ655333:AMZ655338 AWV655333:AWV655338 BGR655333:BGR655338 BQN655333:BQN655338 CAJ655333:CAJ655338 CKF655333:CKF655338 CUB655333:CUB655338 DDX655333:DDX655338 DNT655333:DNT655338 DXP655333:DXP655338 EHL655333:EHL655338 ERH655333:ERH655338 FBD655333:FBD655338 FKZ655333:FKZ655338 FUV655333:FUV655338 GER655333:GER655338 GON655333:GON655338 GYJ655333:GYJ655338 HIF655333:HIF655338 HSB655333:HSB655338 IBX655333:IBX655338 ILT655333:ILT655338 IVP655333:IVP655338 JFL655333:JFL655338 JPH655333:JPH655338 JZD655333:JZD655338 KIZ655333:KIZ655338 KSV655333:KSV655338 LCR655333:LCR655338 LMN655333:LMN655338 LWJ655333:LWJ655338 MGF655333:MGF655338 MQB655333:MQB655338 MZX655333:MZX655338 NJT655333:NJT655338 NTP655333:NTP655338 ODL655333:ODL655338 ONH655333:ONH655338 OXD655333:OXD655338 PGZ655333:PGZ655338 PQV655333:PQV655338 QAR655333:QAR655338 QKN655333:QKN655338 QUJ655333:QUJ655338 REF655333:REF655338 ROB655333:ROB655338 RXX655333:RXX655338 SHT655333:SHT655338 SRP655333:SRP655338 TBL655333:TBL655338 TLH655333:TLH655338 TVD655333:TVD655338 UEZ655333:UEZ655338 UOV655333:UOV655338 UYR655333:UYR655338 VIN655333:VIN655338 VSJ655333:VSJ655338 WCF655333:WCF655338 WMB655333:WMB655338 WVX655333:WVX655338 P720880:P720885 JL720869:JL720874 TH720869:TH720874 ADD720869:ADD720874 AMZ720869:AMZ720874 AWV720869:AWV720874 BGR720869:BGR720874 BQN720869:BQN720874 CAJ720869:CAJ720874 CKF720869:CKF720874 CUB720869:CUB720874 DDX720869:DDX720874 DNT720869:DNT720874 DXP720869:DXP720874 EHL720869:EHL720874 ERH720869:ERH720874 FBD720869:FBD720874 FKZ720869:FKZ720874 FUV720869:FUV720874 GER720869:GER720874 GON720869:GON720874 GYJ720869:GYJ720874 HIF720869:HIF720874 HSB720869:HSB720874 IBX720869:IBX720874 ILT720869:ILT720874 IVP720869:IVP720874 JFL720869:JFL720874 JPH720869:JPH720874 JZD720869:JZD720874 KIZ720869:KIZ720874 KSV720869:KSV720874 LCR720869:LCR720874 LMN720869:LMN720874 LWJ720869:LWJ720874 MGF720869:MGF720874 MQB720869:MQB720874 MZX720869:MZX720874 NJT720869:NJT720874 NTP720869:NTP720874 ODL720869:ODL720874 ONH720869:ONH720874 OXD720869:OXD720874 PGZ720869:PGZ720874 PQV720869:PQV720874 QAR720869:QAR720874 QKN720869:QKN720874 QUJ720869:QUJ720874 REF720869:REF720874 ROB720869:ROB720874 RXX720869:RXX720874 SHT720869:SHT720874 SRP720869:SRP720874 TBL720869:TBL720874 TLH720869:TLH720874 TVD720869:TVD720874 UEZ720869:UEZ720874 UOV720869:UOV720874 UYR720869:UYR720874 VIN720869:VIN720874 VSJ720869:VSJ720874 WCF720869:WCF720874 WMB720869:WMB720874 WVX720869:WVX720874 P786416:P786421 JL786405:JL786410 TH786405:TH786410 ADD786405:ADD786410 AMZ786405:AMZ786410 AWV786405:AWV786410 BGR786405:BGR786410 BQN786405:BQN786410 CAJ786405:CAJ786410 CKF786405:CKF786410 CUB786405:CUB786410 DDX786405:DDX786410 DNT786405:DNT786410 DXP786405:DXP786410 EHL786405:EHL786410 ERH786405:ERH786410 FBD786405:FBD786410 FKZ786405:FKZ786410 FUV786405:FUV786410 GER786405:GER786410 GON786405:GON786410 GYJ786405:GYJ786410 HIF786405:HIF786410 HSB786405:HSB786410 IBX786405:IBX786410 ILT786405:ILT786410 IVP786405:IVP786410 JFL786405:JFL786410 JPH786405:JPH786410 JZD786405:JZD786410 KIZ786405:KIZ786410 KSV786405:KSV786410 LCR786405:LCR786410 LMN786405:LMN786410 LWJ786405:LWJ786410 MGF786405:MGF786410 MQB786405:MQB786410 MZX786405:MZX786410 NJT786405:NJT786410 NTP786405:NTP786410 ODL786405:ODL786410 ONH786405:ONH786410 OXD786405:OXD786410 PGZ786405:PGZ786410 PQV786405:PQV786410 QAR786405:QAR786410 QKN786405:QKN786410 QUJ786405:QUJ786410 REF786405:REF786410 ROB786405:ROB786410 RXX786405:RXX786410 SHT786405:SHT786410 SRP786405:SRP786410 TBL786405:TBL786410 TLH786405:TLH786410 TVD786405:TVD786410 UEZ786405:UEZ786410 UOV786405:UOV786410 UYR786405:UYR786410 VIN786405:VIN786410 VSJ786405:VSJ786410 WCF786405:WCF786410 WMB786405:WMB786410 WVX786405:WVX786410 P851952:P851957 JL851941:JL851946 TH851941:TH851946 ADD851941:ADD851946 AMZ851941:AMZ851946 AWV851941:AWV851946 BGR851941:BGR851946 BQN851941:BQN851946 CAJ851941:CAJ851946 CKF851941:CKF851946 CUB851941:CUB851946 DDX851941:DDX851946 DNT851941:DNT851946 DXP851941:DXP851946 EHL851941:EHL851946 ERH851941:ERH851946 FBD851941:FBD851946 FKZ851941:FKZ851946 FUV851941:FUV851946 GER851941:GER851946 GON851941:GON851946 GYJ851941:GYJ851946 HIF851941:HIF851946 HSB851941:HSB851946 IBX851941:IBX851946 ILT851941:ILT851946 IVP851941:IVP851946 JFL851941:JFL851946 JPH851941:JPH851946 JZD851941:JZD851946 KIZ851941:KIZ851946 KSV851941:KSV851946 LCR851941:LCR851946 LMN851941:LMN851946 LWJ851941:LWJ851946 MGF851941:MGF851946 MQB851941:MQB851946 MZX851941:MZX851946 NJT851941:NJT851946 NTP851941:NTP851946 ODL851941:ODL851946 ONH851941:ONH851946 OXD851941:OXD851946 PGZ851941:PGZ851946 PQV851941:PQV851946 QAR851941:QAR851946 QKN851941:QKN851946 QUJ851941:QUJ851946 REF851941:REF851946 ROB851941:ROB851946 RXX851941:RXX851946 SHT851941:SHT851946 SRP851941:SRP851946 TBL851941:TBL851946 TLH851941:TLH851946 TVD851941:TVD851946 UEZ851941:UEZ851946 UOV851941:UOV851946 UYR851941:UYR851946 VIN851941:VIN851946 VSJ851941:VSJ851946 WCF851941:WCF851946 WMB851941:WMB851946 WVX851941:WVX851946 P917488:P917493 JL917477:JL917482 TH917477:TH917482 ADD917477:ADD917482 AMZ917477:AMZ917482 AWV917477:AWV917482 BGR917477:BGR917482 BQN917477:BQN917482 CAJ917477:CAJ917482 CKF917477:CKF917482 CUB917477:CUB917482 DDX917477:DDX917482 DNT917477:DNT917482 DXP917477:DXP917482 EHL917477:EHL917482 ERH917477:ERH917482 FBD917477:FBD917482 FKZ917477:FKZ917482 FUV917477:FUV917482 GER917477:GER917482 GON917477:GON917482 GYJ917477:GYJ917482 HIF917477:HIF917482 HSB917477:HSB917482 IBX917477:IBX917482 ILT917477:ILT917482 IVP917477:IVP917482 JFL917477:JFL917482 JPH917477:JPH917482 JZD917477:JZD917482 KIZ917477:KIZ917482 KSV917477:KSV917482 LCR917477:LCR917482 LMN917477:LMN917482 LWJ917477:LWJ917482 MGF917477:MGF917482 MQB917477:MQB917482 MZX917477:MZX917482 NJT917477:NJT917482 NTP917477:NTP917482 ODL917477:ODL917482 ONH917477:ONH917482 OXD917477:OXD917482 PGZ917477:PGZ917482 PQV917477:PQV917482 QAR917477:QAR917482 QKN917477:QKN917482 QUJ917477:QUJ917482 REF917477:REF917482 ROB917477:ROB917482 RXX917477:RXX917482 SHT917477:SHT917482 SRP917477:SRP917482 TBL917477:TBL917482 TLH917477:TLH917482 TVD917477:TVD917482 UEZ917477:UEZ917482 UOV917477:UOV917482 UYR917477:UYR917482 VIN917477:VIN917482 VSJ917477:VSJ917482 WCF917477:WCF917482 WMB917477:WMB917482 WVX917477:WVX917482 P983024:P983029 JL983013:JL983018 TH983013:TH983018 ADD983013:ADD983018 AMZ983013:AMZ983018 AWV983013:AWV983018 BGR983013:BGR983018 BQN983013:BQN983018 CAJ983013:CAJ983018 CKF983013:CKF983018 CUB983013:CUB983018 DDX983013:DDX983018 DNT983013:DNT983018 DXP983013:DXP983018 EHL983013:EHL983018 ERH983013:ERH983018 FBD983013:FBD983018 FKZ983013:FKZ983018 FUV983013:FUV983018 GER983013:GER983018 GON983013:GON983018 GYJ983013:GYJ983018 HIF983013:HIF983018 HSB983013:HSB983018 IBX983013:IBX983018 ILT983013:ILT983018 IVP983013:IVP983018 JFL983013:JFL983018 JPH983013:JPH983018 JZD983013:JZD983018 KIZ983013:KIZ983018 KSV983013:KSV983018 LCR983013:LCR983018 LMN983013:LMN983018 LWJ983013:LWJ983018 MGF983013:MGF983018 MQB983013:MQB983018 MZX983013:MZX983018 NJT983013:NJT983018 NTP983013:NTP983018 ODL983013:ODL983018 ONH983013:ONH983018 OXD983013:OXD983018 PGZ983013:PGZ983018 PQV983013:PQV983018 QAR983013:QAR983018 QKN983013:QKN983018 QUJ983013:QUJ983018 REF983013:REF983018 ROB983013:ROB983018 RXX983013:RXX983018 SHT983013:SHT983018 SRP983013:SRP983018 TBL983013:TBL983018 TLH983013:TLH983018 TVD983013:TVD983018 UEZ983013:UEZ983018 UOV983013:UOV983018 UYR983013:UYR983018 VIN983013:VIN983018 VSJ983013:VSJ983018 WCF983013:WCF983018 WMB983013:WMB983018 P31:P33 P38 P40 P42 P46 P52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17</vt:i4>
      </vt:variant>
    </vt:vector>
  </HeadingPairs>
  <TitlesOfParts>
    <vt:vector size="29" baseType="lpstr">
      <vt:lpstr>交付要望書</vt:lpstr>
      <vt:lpstr>別紙1-1　補助事業者の概要</vt:lpstr>
      <vt:lpstr>別紙1-2　中核館、連携先概要</vt:lpstr>
      <vt:lpstr>別紙１-3 有期雇用人材（※） </vt:lpstr>
      <vt:lpstr>別紙2　全体計画書</vt:lpstr>
      <vt:lpstr>別紙3 事業計画書①</vt:lpstr>
      <vt:lpstr>別紙3-2　事業計画書②</vt:lpstr>
      <vt:lpstr>別紙4-1 収支計算書①</vt:lpstr>
      <vt:lpstr>別紙4-2　収支計算書②</vt:lpstr>
      <vt:lpstr>別紙4-3　収支計算書③</vt:lpstr>
      <vt:lpstr>別紙5 国宝・重文リスト</vt:lpstr>
      <vt:lpstr>リスト</vt:lpstr>
      <vt:lpstr>MuseumDX推進事業</vt:lpstr>
      <vt:lpstr>交付要望書!Print_Area</vt:lpstr>
      <vt:lpstr>'別紙1-1　補助事業者の概要'!Print_Area</vt:lpstr>
      <vt:lpstr>'別紙1-2　中核館、連携先概要'!Print_Area</vt:lpstr>
      <vt:lpstr>'別紙１-3 有期雇用人材（※） '!Print_Area</vt:lpstr>
      <vt:lpstr>'別紙2　全体計画書'!Print_Area</vt:lpstr>
      <vt:lpstr>'別紙3 事業計画書①'!Print_Area</vt:lpstr>
      <vt:lpstr>'別紙3-2　事業計画書②'!Print_Area</vt:lpstr>
      <vt:lpstr>'別紙4-1 収支計算書①'!Print_Area</vt:lpstr>
      <vt:lpstr>'別紙4-2　収支計算書②'!Print_Area</vt:lpstr>
      <vt:lpstr>'別紙4-3　収支計算書③'!Print_Area</vt:lpstr>
      <vt:lpstr>'別紙5 国宝・重文リスト'!Print_Area</vt:lpstr>
      <vt:lpstr>'別紙3 事業計画書①'!Print_Titles</vt:lpstr>
      <vt:lpstr>ネットワークの形成による広域等課題対応事業</vt:lpstr>
      <vt:lpstr>企業立博物館と自治体との連携による地域還元型取組支援事業</vt:lpstr>
      <vt:lpstr>地域課題対応支援事業</vt:lpstr>
      <vt:lpstr>'別紙1-1　補助事業者の概要'!登録博物館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五十嵐裕一</dc:creator>
  <cp:keywords/>
  <dc:description/>
  <cp:lastModifiedBy>丸山奈津美</cp:lastModifiedBy>
  <cp:revision/>
  <dcterms:created xsi:type="dcterms:W3CDTF">2015-06-05T18:17:20Z</dcterms:created>
  <dcterms:modified xsi:type="dcterms:W3CDTF">2026-02-17T06:47:11Z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2022-03-29T02:22:52Z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5c4ba4a7-d1b0-438d-b486-013f61f72577</vt:lpwstr>
  </property>
  <property fmtid="{D5CDD505-2E9C-101B-9397-08002B2CF9AE}" pid="8" name="MSIP_Label_d899a617-f30e-4fb8-b81c-fb6d0b94ac5b_ContentBits">
    <vt:lpwstr>0</vt:lpwstr>
  </property>
</Properties>
</file>