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n-maruyama61\AppData\Local\Box\Box Edit\Documents\NpAg8qcj0kOWgZtt1p+8gQ==\"/>
    </mc:Choice>
  </mc:AlternateContent>
  <xr:revisionPtr revIDLastSave="0" documentId="13_ncr:1_{75632E5C-0F7A-4979-ABB7-79E3908D4200}" xr6:coauthVersionLast="47" xr6:coauthVersionMax="47" xr10:uidLastSave="{00000000-0000-0000-0000-000000000000}"/>
  <bookViews>
    <workbookView xWindow="-108" yWindow="-108" windowWidth="23256" windowHeight="12576" tabRatio="874" xr2:uid="{00000000-000D-0000-FFFF-FFFF00000000}"/>
  </bookViews>
  <sheets>
    <sheet name="交付要望書" sheetId="27" r:id="rId1"/>
    <sheet name="別紙1-1　補助事業者の概要" sheetId="34" r:id="rId2"/>
    <sheet name="別紙2-1　デジタル化を行う収蔵資料について　" sheetId="44" r:id="rId3"/>
    <sheet name="リスト (2)" sheetId="49" state="hidden" r:id="rId4"/>
    <sheet name="別紙2-2　データ作成・公開について" sheetId="45" r:id="rId5"/>
    <sheet name="別紙3 事業計画書" sheetId="46" r:id="rId6"/>
    <sheet name="別紙4-1 収支計算書① " sheetId="47" r:id="rId7"/>
    <sheet name="別紙4-2　収支計算書② " sheetId="48" r:id="rId8"/>
    <sheet name="リスト" sheetId="3" state="hidden" r:id="rId9"/>
  </sheets>
  <definedNames>
    <definedName name="_Fill" localSheetId="1" hidden="1">#REF!</definedName>
    <definedName name="_Fill" localSheetId="2" hidden="1">#REF!</definedName>
    <definedName name="_Fill" localSheetId="4"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5">#REF!</definedName>
    <definedName name="GRN人数" localSheetId="6">#REF!</definedName>
    <definedName name="GRN人数" localSheetId="7">#REF!</definedName>
    <definedName name="GRN人数">#REF!</definedName>
    <definedName name="MuseumDX推進事業" localSheetId="3">'リスト (2)'!$E$11:$E$13</definedName>
    <definedName name="MuseumDX推進事業">リスト!$E$11:$E$13</definedName>
    <definedName name="_xlnm.Print_Area" localSheetId="0">交付要望書!$A$1:$D$33</definedName>
    <definedName name="_xlnm.Print_Area" localSheetId="1">'別紙1-1　補助事業者の概要'!$A$1:$H$25</definedName>
    <definedName name="_xlnm.Print_Area" localSheetId="2">'別紙2-1　デジタル化を行う収蔵資料について　'!$A$1:$J$22</definedName>
    <definedName name="_xlnm.Print_Area" localSheetId="4">'別紙2-2　データ作成・公開について'!$A$1:$B$10</definedName>
    <definedName name="_xlnm.Print_Area" localSheetId="5">'別紙3 事業計画書'!$A$1:$AH$23</definedName>
    <definedName name="_xlnm.Print_Area" localSheetId="6">'別紙4-1 収支計算書① '!$A$1:$H$47</definedName>
    <definedName name="_xlnm.Print_Area" localSheetId="7">'別紙4-2　収支計算書② '!$A$1:$P$54</definedName>
    <definedName name="_xlnm.Print_Titles" localSheetId="2">'別紙2-1　デジタル化を行う収蔵資料について　'!$9:$9</definedName>
    <definedName name="_xlnm.Print_Titles" localSheetId="5">'別紙3 事業計画書'!$1:$6</definedName>
    <definedName name="ああああ" localSheetId="2">#REF!</definedName>
    <definedName name="ああああ" localSheetId="4">#REF!</definedName>
    <definedName name="ああああ">#REF!</definedName>
    <definedName name="その他" localSheetId="1">#REF!</definedName>
    <definedName name="その他" localSheetId="2">#REF!</definedName>
    <definedName name="その他" localSheetId="4">#REF!</definedName>
    <definedName name="その他">#REF!</definedName>
    <definedName name="ネットワークの形成による広域等課題対応事業" localSheetId="3">'リスト (2)'!$F$2:$F$8</definedName>
    <definedName name="ネットワークの形成による広域等課題対応事業">リスト!$F$2:$F$8</definedName>
    <definedName name="一般人数" localSheetId="1">#REF!</definedName>
    <definedName name="一般人数" localSheetId="2">#REF!</definedName>
    <definedName name="一般人数" localSheetId="4">#REF!</definedName>
    <definedName name="一般人数">#REF!</definedName>
    <definedName name="運搬費" localSheetId="1">#REF!</definedName>
    <definedName name="運搬費">#REF!</definedName>
    <definedName name="演奏料" localSheetId="5">#REF!</definedName>
    <definedName name="演奏料" localSheetId="6">#REF!</definedName>
    <definedName name="演奏料" localSheetId="7">#REF!</definedName>
    <definedName name="演奏料">#REF!</definedName>
    <definedName name="企業立博物館と自治体との連携による地域還元型取組支援事業" localSheetId="3">'リスト (2)'!$F$11:$F$13</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5">#REF!</definedName>
    <definedName name="交通費一般" localSheetId="6">#REF!</definedName>
    <definedName name="交通費一般" localSheetId="7">#REF!</definedName>
    <definedName name="交通費一般">#REF!</definedName>
    <definedName name="参照データ">#REF!</definedName>
    <definedName name="事務経費" localSheetId="1">#REF!</definedName>
    <definedName name="事務経費" localSheetId="2">#REF!</definedName>
    <definedName name="事務経費" localSheetId="4">#REF!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 localSheetId="6">#REF!</definedName>
    <definedName name="宣伝費" localSheetId="7">#REF!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 localSheetId="3">'リスト (2)'!$E$2:$E$8</definedName>
    <definedName name="地域課題対応支援事業">リスト!$E$2:$E$8</definedName>
    <definedName name="地域文化遺産活性化" localSheetId="1">#REF!</definedName>
    <definedName name="地域文化遺産活性化" localSheetId="2">#REF!</definedName>
    <definedName name="地域文化遺産活性化" localSheetId="4">#REF!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27" l="1"/>
  <c r="N10" i="48" l="1"/>
  <c r="L11" i="48" l="1"/>
  <c r="L12" i="48" s="1"/>
  <c r="M12" i="48"/>
  <c r="D18" i="47" s="1"/>
  <c r="L13" i="48"/>
  <c r="N13" i="48" s="1"/>
  <c r="M14" i="48"/>
  <c r="L15" i="48"/>
  <c r="N15" i="48" s="1"/>
  <c r="L16" i="48"/>
  <c r="L17" i="48" s="1"/>
  <c r="N16" i="48"/>
  <c r="M17" i="48"/>
  <c r="N18" i="48"/>
  <c r="N19" i="48"/>
  <c r="L20" i="48"/>
  <c r="N20" i="48" s="1"/>
  <c r="M21" i="48"/>
  <c r="D21" i="47" s="1"/>
  <c r="N22" i="48"/>
  <c r="L24" i="48"/>
  <c r="N23" i="48"/>
  <c r="M24" i="48"/>
  <c r="N25" i="48"/>
  <c r="M26" i="48"/>
  <c r="N27" i="48"/>
  <c r="L29" i="48"/>
  <c r="N28" i="48"/>
  <c r="M29" i="48"/>
  <c r="L30" i="48"/>
  <c r="N30" i="48" s="1"/>
  <c r="M31" i="48"/>
  <c r="N32" i="48"/>
  <c r="L33" i="48"/>
  <c r="N33" i="48"/>
  <c r="L34" i="48"/>
  <c r="N34" i="48"/>
  <c r="L35" i="48"/>
  <c r="N35" i="48" s="1"/>
  <c r="M35" i="48"/>
  <c r="N37" i="48"/>
  <c r="C28" i="47" s="1"/>
  <c r="L39" i="48"/>
  <c r="N39" i="48"/>
  <c r="L40" i="48"/>
  <c r="N40" i="48" s="1"/>
  <c r="M40" i="48"/>
  <c r="L41" i="48"/>
  <c r="L42" i="48" s="1"/>
  <c r="N41" i="48"/>
  <c r="M42" i="48"/>
  <c r="L43" i="48"/>
  <c r="N43" i="48" s="1"/>
  <c r="M44" i="48"/>
  <c r="L45" i="48"/>
  <c r="N45" i="48" s="1"/>
  <c r="M46" i="48"/>
  <c r="L47" i="48"/>
  <c r="N47" i="48"/>
  <c r="L48" i="48"/>
  <c r="N48" i="48" s="1"/>
  <c r="M48" i="48"/>
  <c r="M49" i="48"/>
  <c r="N50" i="48"/>
  <c r="C38" i="47" s="1"/>
  <c r="C4" i="47"/>
  <c r="D19" i="47"/>
  <c r="D20" i="47"/>
  <c r="D22" i="47"/>
  <c r="D23" i="47"/>
  <c r="D24" i="47"/>
  <c r="D25" i="47"/>
  <c r="C26" i="47"/>
  <c r="D26" i="47"/>
  <c r="E26" i="47"/>
  <c r="D32" i="47"/>
  <c r="D37" i="47" s="1"/>
  <c r="D33" i="47"/>
  <c r="D34" i="47"/>
  <c r="D35" i="47"/>
  <c r="D36" i="47"/>
  <c r="E38" i="47"/>
  <c r="N11" i="48" l="1"/>
  <c r="C35" i="47"/>
  <c r="E35" i="47" s="1"/>
  <c r="L46" i="48"/>
  <c r="N46" i="48" s="1"/>
  <c r="D27" i="47"/>
  <c r="E44" i="47" s="1"/>
  <c r="M36" i="48"/>
  <c r="N17" i="48"/>
  <c r="C20" i="47"/>
  <c r="E20" i="47" s="1"/>
  <c r="C33" i="47"/>
  <c r="E33" i="47" s="1"/>
  <c r="N42" i="48"/>
  <c r="D31" i="47"/>
  <c r="X2" i="47"/>
  <c r="O2" i="47"/>
  <c r="D17" i="47"/>
  <c r="E12" i="47" s="1"/>
  <c r="E28" i="47"/>
  <c r="E42" i="47"/>
  <c r="C22" i="47"/>
  <c r="E22" i="47" s="1"/>
  <c r="N24" i="48"/>
  <c r="C18" i="47"/>
  <c r="N12" i="48"/>
  <c r="N29" i="48"/>
  <c r="C24" i="47"/>
  <c r="E24" i="47" s="1"/>
  <c r="C36" i="47"/>
  <c r="E36" i="47" s="1"/>
  <c r="C32" i="47"/>
  <c r="L44" i="48"/>
  <c r="L31" i="48"/>
  <c r="L26" i="48"/>
  <c r="L21" i="48"/>
  <c r="L14" i="48"/>
  <c r="C23" i="47" l="1"/>
  <c r="E23" i="47" s="1"/>
  <c r="N26" i="48"/>
  <c r="N31" i="48"/>
  <c r="C25" i="47"/>
  <c r="E25" i="47" s="1"/>
  <c r="E32" i="47"/>
  <c r="E18" i="47"/>
  <c r="C19" i="47"/>
  <c r="E19" i="47" s="1"/>
  <c r="N14" i="48"/>
  <c r="C34" i="47"/>
  <c r="E34" i="47" s="1"/>
  <c r="N44" i="48"/>
  <c r="L36" i="48"/>
  <c r="N21" i="48"/>
  <c r="C21" i="47"/>
  <c r="E21" i="47" s="1"/>
  <c r="L49" i="48"/>
  <c r="E27" i="47" l="1"/>
  <c r="R2" i="47" s="1"/>
  <c r="N49" i="48"/>
  <c r="N51" i="48"/>
  <c r="C27" i="47"/>
  <c r="C37" i="47"/>
  <c r="N38" i="48"/>
  <c r="N36" i="48"/>
  <c r="E37" i="47"/>
  <c r="N52" i="48" l="1"/>
  <c r="N53" i="48" s="1"/>
  <c r="G12" i="47" s="1"/>
  <c r="C17" i="27" s="1"/>
  <c r="U2" i="47"/>
  <c r="C39" i="47" s="1"/>
  <c r="E39" i="47" s="1"/>
  <c r="E31" i="47" s="1"/>
  <c r="AA2" i="47"/>
  <c r="E41" i="47"/>
  <c r="L2" i="47"/>
  <c r="C29" i="47" s="1"/>
  <c r="C17" i="47" s="1"/>
  <c r="C31" i="47" l="1"/>
  <c r="D12" i="47"/>
  <c r="E29" i="47"/>
  <c r="E17" i="47" s="1"/>
  <c r="C14" i="27" s="1"/>
  <c r="C16" i="27" s="1"/>
  <c r="E43" i="47"/>
  <c r="E45" i="47" s="1"/>
  <c r="C12" i="47"/>
  <c r="AD2" i="47"/>
  <c r="F12"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10985234-2D7D-49F9-97D8-42B16CFA5A39}">
      <text>
        <r>
          <rPr>
            <b/>
            <sz val="9"/>
            <color indexed="81"/>
            <rFont val="ＭＳ Ｐゴシック"/>
            <family val="3"/>
            <charset val="128"/>
          </rPr>
          <t>文書番号があれば記入してください。</t>
        </r>
      </text>
    </comment>
    <comment ref="D3" authorId="0" shapeId="0" xr:uid="{147A20A8-1803-4D76-AD82-79C9E2541081}">
      <text>
        <r>
          <rPr>
            <b/>
            <sz val="9"/>
            <color indexed="81"/>
            <rFont val="ＭＳ Ｐゴシック"/>
            <family val="3"/>
            <charset val="128"/>
          </rPr>
          <t>要望書の提出年月日を記入してください。</t>
        </r>
      </text>
    </comment>
    <comment ref="C14" authorId="1" shapeId="0" xr:uid="{06E9E28E-893D-4D3B-920A-7653C9185EAF}">
      <text>
        <r>
          <rPr>
            <b/>
            <sz val="9"/>
            <color indexed="81"/>
            <rFont val="MS P ゴシック"/>
            <family val="3"/>
            <charset val="128"/>
          </rPr>
          <t>別紙4-1から転記されます。</t>
        </r>
      </text>
    </comment>
    <comment ref="C15" authorId="1" shapeId="0" xr:uid="{91573C08-5D2F-47F2-B874-35A087EE6C13}">
      <text>
        <r>
          <rPr>
            <b/>
            <sz val="9"/>
            <color indexed="81"/>
            <rFont val="MS P ゴシック"/>
            <family val="3"/>
            <charset val="128"/>
          </rPr>
          <t>別紙4-1から転記されます。</t>
        </r>
      </text>
    </comment>
    <comment ref="C16" authorId="1" shapeId="0" xr:uid="{846ED476-82A2-49B8-99F2-5C299B92230F}">
      <text>
        <r>
          <rPr>
            <b/>
            <sz val="9"/>
            <color indexed="81"/>
            <rFont val="MS P ゴシック"/>
            <family val="3"/>
            <charset val="128"/>
          </rPr>
          <t>主たる事業費とその他経費の合計</t>
        </r>
      </text>
    </comment>
    <comment ref="C17" authorId="1" shapeId="0" xr:uid="{CA1F4B46-5987-4CDB-82D9-4ABB14045A55}">
      <text>
        <r>
          <rPr>
            <b/>
            <sz val="9"/>
            <color indexed="81"/>
            <rFont val="MS P ゴシック"/>
            <family val="3"/>
            <charset val="128"/>
          </rPr>
          <t>別紙4-1より転記されます。</t>
        </r>
      </text>
    </comment>
    <comment ref="B18" authorId="0" shapeId="0" xr:uid="{57AEC89D-FCE0-4D34-9738-3420442D3182}">
      <text>
        <r>
          <rPr>
            <b/>
            <sz val="9"/>
            <color indexed="81"/>
            <rFont val="MS P ゴシック"/>
            <family val="3"/>
            <charset val="128"/>
          </rPr>
          <t>その他参考になるべき事項がある場合、記入してください。</t>
        </r>
      </text>
    </comment>
  </commentList>
</comments>
</file>

<file path=xl/sharedStrings.xml><?xml version="1.0" encoding="utf-8"?>
<sst xmlns="http://schemas.openxmlformats.org/spreadsheetml/2006/main" count="433" uniqueCount="267">
  <si>
    <t>文化庁長官　殿</t>
    <rPh sb="0" eb="3">
      <t>ブンカチョウ</t>
    </rPh>
    <rPh sb="3" eb="5">
      <t>チョウカン</t>
    </rPh>
    <rPh sb="6" eb="7">
      <t>ドノ</t>
    </rPh>
    <phoneticPr fontId="12"/>
  </si>
  <si>
    <t>代表者職名</t>
    <rPh sb="0" eb="3">
      <t>ダイヒョウシャ</t>
    </rPh>
    <rPh sb="3" eb="5">
      <t>ショクメイ</t>
    </rPh>
    <phoneticPr fontId="12"/>
  </si>
  <si>
    <t>代表者氏名</t>
    <rPh sb="0" eb="3">
      <t>ダイヒョウシャ</t>
    </rPh>
    <rPh sb="3" eb="5">
      <t>シメイ</t>
    </rPh>
    <phoneticPr fontId="12"/>
  </si>
  <si>
    <t>事業の名称</t>
    <rPh sb="0" eb="2">
      <t>ジギョウ</t>
    </rPh>
    <rPh sb="3" eb="5">
      <t>メイショウ</t>
    </rPh>
    <phoneticPr fontId="12"/>
  </si>
  <si>
    <t>主たる事業費</t>
    <rPh sb="0" eb="1">
      <t>シュ</t>
    </rPh>
    <rPh sb="3" eb="6">
      <t>ジギョウヒ</t>
    </rPh>
    <phoneticPr fontId="12"/>
  </si>
  <si>
    <t>着手</t>
    <rPh sb="0" eb="2">
      <t>チャクシュ</t>
    </rPh>
    <phoneticPr fontId="12"/>
  </si>
  <si>
    <t>完了</t>
    <rPh sb="0" eb="2">
      <t>カンリョウ</t>
    </rPh>
    <phoneticPr fontId="12"/>
  </si>
  <si>
    <t>氏名</t>
    <rPh sb="0" eb="2">
      <t>シメイ</t>
    </rPh>
    <phoneticPr fontId="12"/>
  </si>
  <si>
    <t>その他経費</t>
    <rPh sb="2" eb="3">
      <t>タ</t>
    </rPh>
    <rPh sb="3" eb="5">
      <t>ケイヒ</t>
    </rPh>
    <phoneticPr fontId="12"/>
  </si>
  <si>
    <t>計</t>
    <rPh sb="0" eb="1">
      <t>ケイ</t>
    </rPh>
    <phoneticPr fontId="12"/>
  </si>
  <si>
    <t>交付を受けようと
する補助金の額</t>
    <rPh sb="0" eb="2">
      <t>コウフ</t>
    </rPh>
    <rPh sb="3" eb="4">
      <t>ウ</t>
    </rPh>
    <rPh sb="11" eb="14">
      <t>ホジョキン</t>
    </rPh>
    <rPh sb="15" eb="16">
      <t>ガク</t>
    </rPh>
    <phoneticPr fontId="12"/>
  </si>
  <si>
    <t>（記載上の注意）</t>
    <phoneticPr fontId="12"/>
  </si>
  <si>
    <t>　別紙として、事業内容に応じて必要な書類を添付すること。</t>
    <phoneticPr fontId="12"/>
  </si>
  <si>
    <t>（注）用紙は日本産業規格Ａ４とする。</t>
    <phoneticPr fontId="12"/>
  </si>
  <si>
    <t>種類</t>
    <rPh sb="0" eb="2">
      <t>シュルイ</t>
    </rPh>
    <phoneticPr fontId="12"/>
  </si>
  <si>
    <t>館種</t>
    <rPh sb="0" eb="2">
      <t>カンシュ</t>
    </rPh>
    <phoneticPr fontId="12"/>
  </si>
  <si>
    <t>登録等</t>
    <rPh sb="0" eb="2">
      <t>トウロク</t>
    </rPh>
    <rPh sb="2" eb="3">
      <t>トウ</t>
    </rPh>
    <phoneticPr fontId="12"/>
  </si>
  <si>
    <t>博物館</t>
    <rPh sb="0" eb="3">
      <t>ハクブツカン</t>
    </rPh>
    <phoneticPr fontId="12"/>
  </si>
  <si>
    <t>その他</t>
    <rPh sb="2" eb="3">
      <t>タ</t>
    </rPh>
    <phoneticPr fontId="12"/>
  </si>
  <si>
    <t>所属・職名</t>
    <rPh sb="0" eb="2">
      <t>ショゾク</t>
    </rPh>
    <rPh sb="3" eb="5">
      <t>ショクメイ</t>
    </rPh>
    <phoneticPr fontId="12"/>
  </si>
  <si>
    <t>E-mail</t>
    <phoneticPr fontId="12"/>
  </si>
  <si>
    <t>（フリガナ）</t>
    <phoneticPr fontId="12"/>
  </si>
  <si>
    <t>設置者種別</t>
    <rPh sb="0" eb="3">
      <t>セッチシャ</t>
    </rPh>
    <rPh sb="3" eb="5">
      <t>シュベツ</t>
    </rPh>
    <phoneticPr fontId="12"/>
  </si>
  <si>
    <t>運営形態</t>
    <rPh sb="0" eb="2">
      <t>ウンエイ</t>
    </rPh>
    <rPh sb="2" eb="4">
      <t>ケイタイ</t>
    </rPh>
    <phoneticPr fontId="12"/>
  </si>
  <si>
    <t>国</t>
    <rPh sb="0" eb="1">
      <t>クニ</t>
    </rPh>
    <phoneticPr fontId="12"/>
  </si>
  <si>
    <t>都道府県</t>
    <rPh sb="0" eb="4">
      <t>トドウフケン</t>
    </rPh>
    <phoneticPr fontId="12"/>
  </si>
  <si>
    <t>政令指定都市</t>
    <rPh sb="0" eb="2">
      <t>セイレイ</t>
    </rPh>
    <rPh sb="2" eb="6">
      <t>シテイトシ</t>
    </rPh>
    <phoneticPr fontId="12"/>
  </si>
  <si>
    <t>市区町村</t>
    <rPh sb="0" eb="4">
      <t>シクチョウソン</t>
    </rPh>
    <phoneticPr fontId="12"/>
  </si>
  <si>
    <t>法人</t>
    <rPh sb="0" eb="2">
      <t>ホウジン</t>
    </rPh>
    <phoneticPr fontId="12"/>
  </si>
  <si>
    <t>総合博物館</t>
    <rPh sb="0" eb="2">
      <t>ソウゴウ</t>
    </rPh>
    <rPh sb="2" eb="5">
      <t>ハクブツカン</t>
    </rPh>
    <phoneticPr fontId="12"/>
  </si>
  <si>
    <t>科学博物館</t>
    <rPh sb="0" eb="2">
      <t>カガク</t>
    </rPh>
    <rPh sb="2" eb="5">
      <t>ハクブツカン</t>
    </rPh>
    <phoneticPr fontId="12"/>
  </si>
  <si>
    <t>歴史博物館</t>
    <rPh sb="0" eb="2">
      <t>レキシ</t>
    </rPh>
    <rPh sb="2" eb="5">
      <t>ハクブツカン</t>
    </rPh>
    <phoneticPr fontId="12"/>
  </si>
  <si>
    <t>美術博物館</t>
    <rPh sb="0" eb="2">
      <t>ビジュツ</t>
    </rPh>
    <rPh sb="2" eb="5">
      <t>ハクブツカン</t>
    </rPh>
    <phoneticPr fontId="12"/>
  </si>
  <si>
    <t>動物園</t>
    <rPh sb="0" eb="2">
      <t>ドウブツ</t>
    </rPh>
    <rPh sb="2" eb="3">
      <t>エン</t>
    </rPh>
    <phoneticPr fontId="12"/>
  </si>
  <si>
    <t>植物園</t>
    <rPh sb="0" eb="2">
      <t>ショクブツ</t>
    </rPh>
    <rPh sb="2" eb="3">
      <t>エン</t>
    </rPh>
    <phoneticPr fontId="12"/>
  </si>
  <si>
    <t>水族館</t>
    <rPh sb="0" eb="2">
      <t>スイゾク</t>
    </rPh>
    <rPh sb="2" eb="3">
      <t>カン</t>
    </rPh>
    <phoneticPr fontId="12"/>
  </si>
  <si>
    <t>登録博物館</t>
    <rPh sb="0" eb="2">
      <t>トウロク</t>
    </rPh>
    <rPh sb="2" eb="5">
      <t>ハクブツカン</t>
    </rPh>
    <phoneticPr fontId="12"/>
  </si>
  <si>
    <t>その他（博物館類似施設）</t>
    <rPh sb="2" eb="3">
      <t>タ</t>
    </rPh>
    <rPh sb="4" eb="7">
      <t>ハクブツカン</t>
    </rPh>
    <rPh sb="7" eb="9">
      <t>ルイジ</t>
    </rPh>
    <rPh sb="9" eb="11">
      <t>シセツ</t>
    </rPh>
    <phoneticPr fontId="12"/>
  </si>
  <si>
    <t>直営館</t>
    <rPh sb="0" eb="2">
      <t>チョクエイ</t>
    </rPh>
    <rPh sb="2" eb="3">
      <t>カン</t>
    </rPh>
    <phoneticPr fontId="12"/>
  </si>
  <si>
    <t>指定管理者制度導入館</t>
    <rPh sb="0" eb="2">
      <t>シテイ</t>
    </rPh>
    <rPh sb="2" eb="5">
      <t>カンリシャ</t>
    </rPh>
    <rPh sb="5" eb="7">
      <t>セイド</t>
    </rPh>
    <rPh sb="7" eb="9">
      <t>ドウニュウ</t>
    </rPh>
    <rPh sb="9" eb="10">
      <t>カン</t>
    </rPh>
    <phoneticPr fontId="12"/>
  </si>
  <si>
    <t>□■</t>
    <phoneticPr fontId="12"/>
  </si>
  <si>
    <t>□</t>
    <phoneticPr fontId="12"/>
  </si>
  <si>
    <t>■</t>
    <phoneticPr fontId="12"/>
  </si>
  <si>
    <t>使途</t>
    <rPh sb="0" eb="2">
      <t>シト</t>
    </rPh>
    <phoneticPr fontId="12"/>
  </si>
  <si>
    <t>成果物</t>
    <rPh sb="0" eb="3">
      <t>セイカブツ</t>
    </rPh>
    <phoneticPr fontId="12"/>
  </si>
  <si>
    <t>報告書</t>
    <rPh sb="0" eb="3">
      <t>ホウコクショ</t>
    </rPh>
    <phoneticPr fontId="12"/>
  </si>
  <si>
    <t>広報物</t>
    <rPh sb="0" eb="3">
      <t>コウホウブツ</t>
    </rPh>
    <phoneticPr fontId="12"/>
  </si>
  <si>
    <t>区分</t>
    <rPh sb="0" eb="2">
      <t>クブン</t>
    </rPh>
    <phoneticPr fontId="23"/>
  </si>
  <si>
    <t>控除税額</t>
    <rPh sb="0" eb="2">
      <t>コウジョ</t>
    </rPh>
    <rPh sb="2" eb="4">
      <t>ゼイガク</t>
    </rPh>
    <phoneticPr fontId="23"/>
  </si>
  <si>
    <t>ア</t>
    <phoneticPr fontId="23"/>
  </si>
  <si>
    <t>イ</t>
    <phoneticPr fontId="23"/>
  </si>
  <si>
    <t>【確認事項】  消費税等仕入控除税額の取扱いについて，以下のいずれに該当するか右欄に入力してください。</t>
    <rPh sb="34" eb="36">
      <t>ガイトウ</t>
    </rPh>
    <phoneticPr fontId="23"/>
  </si>
  <si>
    <t>ウ</t>
    <phoneticPr fontId="23"/>
  </si>
  <si>
    <t>エ</t>
    <phoneticPr fontId="23"/>
  </si>
  <si>
    <t>オ</t>
    <phoneticPr fontId="23"/>
  </si>
  <si>
    <t>＜収入の部＞</t>
    <phoneticPr fontId="23"/>
  </si>
  <si>
    <t>（単位：円）</t>
    <phoneticPr fontId="23"/>
  </si>
  <si>
    <t>経費区分</t>
    <rPh sb="0" eb="2">
      <t>ケイヒ</t>
    </rPh>
    <phoneticPr fontId="23"/>
  </si>
  <si>
    <t>国庫補助要望額</t>
    <rPh sb="0" eb="2">
      <t>コッコ</t>
    </rPh>
    <rPh sb="2" eb="4">
      <t>ホジョ</t>
    </rPh>
    <rPh sb="4" eb="6">
      <t>ヨウボウ</t>
    </rPh>
    <rPh sb="6" eb="7">
      <t>ガク</t>
    </rPh>
    <phoneticPr fontId="23"/>
  </si>
  <si>
    <t>収入額</t>
    <rPh sb="0" eb="2">
      <t>シュウニュウ</t>
    </rPh>
    <rPh sb="2" eb="3">
      <t>ガク</t>
    </rPh>
    <phoneticPr fontId="23"/>
  </si>
  <si>
    <t>＜支出の部＞</t>
    <phoneticPr fontId="23"/>
  </si>
  <si>
    <t>　　　　　　                     経費内訳　　         　
　　経費区分</t>
    <rPh sb="27" eb="29">
      <t>ケイヒ</t>
    </rPh>
    <rPh sb="29" eb="31">
      <t>ウチワケ</t>
    </rPh>
    <rPh sb="47" eb="49">
      <t>ケイヒ</t>
    </rPh>
    <rPh sb="49" eb="51">
      <t>クブン</t>
    </rPh>
    <phoneticPr fontId="23"/>
  </si>
  <si>
    <t>主たる事業費</t>
    <rPh sb="0" eb="1">
      <t>シュ</t>
    </rPh>
    <rPh sb="3" eb="6">
      <t>ジギョウヒ</t>
    </rPh>
    <phoneticPr fontId="23"/>
  </si>
  <si>
    <t>賃金</t>
    <rPh sb="0" eb="2">
      <t>チンギン</t>
    </rPh>
    <phoneticPr fontId="23"/>
  </si>
  <si>
    <t>共済費</t>
    <rPh sb="0" eb="2">
      <t>キョウサイ</t>
    </rPh>
    <rPh sb="2" eb="3">
      <t>ヒ</t>
    </rPh>
    <phoneticPr fontId="23"/>
  </si>
  <si>
    <t>報償費</t>
    <rPh sb="0" eb="3">
      <t>ホウショウヒ</t>
    </rPh>
    <phoneticPr fontId="23"/>
  </si>
  <si>
    <t>旅費</t>
    <rPh sb="0" eb="2">
      <t>リョヒ</t>
    </rPh>
    <phoneticPr fontId="23"/>
  </si>
  <si>
    <t>使用料及び借料</t>
    <rPh sb="0" eb="3">
      <t>シヨウリョウ</t>
    </rPh>
    <rPh sb="3" eb="4">
      <t>オヨ</t>
    </rPh>
    <rPh sb="5" eb="7">
      <t>シャクリョウ</t>
    </rPh>
    <phoneticPr fontId="23"/>
  </si>
  <si>
    <t>役務費</t>
    <rPh sb="0" eb="2">
      <t>エキム</t>
    </rPh>
    <rPh sb="2" eb="3">
      <t>ヒ</t>
    </rPh>
    <phoneticPr fontId="23"/>
  </si>
  <si>
    <t>委託費</t>
    <rPh sb="0" eb="2">
      <t>イタク</t>
    </rPh>
    <rPh sb="2" eb="3">
      <t>ヒ</t>
    </rPh>
    <phoneticPr fontId="23"/>
  </si>
  <si>
    <t>請負費</t>
    <rPh sb="0" eb="2">
      <t>ウケオイ</t>
    </rPh>
    <rPh sb="2" eb="3">
      <t>ヒ</t>
    </rPh>
    <phoneticPr fontId="23"/>
  </si>
  <si>
    <t>需用費</t>
    <rPh sb="0" eb="3">
      <t>ジュヨウヒ</t>
    </rPh>
    <phoneticPr fontId="23"/>
  </si>
  <si>
    <t>その他の経費（事務費）</t>
    <rPh sb="2" eb="3">
      <t>タ</t>
    </rPh>
    <rPh sb="4" eb="6">
      <t>ケイヒ</t>
    </rPh>
    <phoneticPr fontId="23"/>
  </si>
  <si>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3"/>
  </si>
  <si>
    <t>（単位：円）</t>
    <rPh sb="1" eb="3">
      <t>タンイ</t>
    </rPh>
    <rPh sb="4" eb="5">
      <t>エン</t>
    </rPh>
    <phoneticPr fontId="23"/>
  </si>
  <si>
    <t>目</t>
    <rPh sb="0" eb="1">
      <t>モク</t>
    </rPh>
    <phoneticPr fontId="23"/>
  </si>
  <si>
    <t>目の細分</t>
    <rPh sb="0" eb="1">
      <t>モク</t>
    </rPh>
    <rPh sb="2" eb="4">
      <t>サイブン</t>
    </rPh>
    <phoneticPr fontId="23"/>
  </si>
  <si>
    <t>内　　容</t>
    <rPh sb="0" eb="1">
      <t>ナイ</t>
    </rPh>
    <rPh sb="3" eb="4">
      <t>カタチ</t>
    </rPh>
    <phoneticPr fontId="23"/>
  </si>
  <si>
    <t>備 考</t>
    <rPh sb="0" eb="1">
      <t>ソナエ</t>
    </rPh>
    <rPh sb="2" eb="3">
      <t>コウ</t>
    </rPh>
    <phoneticPr fontId="23"/>
  </si>
  <si>
    <t>数量</t>
    <rPh sb="0" eb="2">
      <t>スウリョウ</t>
    </rPh>
    <phoneticPr fontId="23"/>
  </si>
  <si>
    <t>単価</t>
    <rPh sb="0" eb="2">
      <t>タンカ</t>
    </rPh>
    <phoneticPr fontId="23"/>
  </si>
  <si>
    <t>員数・単価の説明
一式の内訳等</t>
    <phoneticPr fontId="23"/>
  </si>
  <si>
    <t>賃金</t>
  </si>
  <si>
    <t>人</t>
    <rPh sb="0" eb="1">
      <t>ヒト</t>
    </rPh>
    <phoneticPr fontId="23"/>
  </si>
  <si>
    <t>時間</t>
    <rPh sb="0" eb="2">
      <t>ジカン</t>
    </rPh>
    <phoneticPr fontId="23"/>
  </si>
  <si>
    <t>日</t>
    <rPh sb="0" eb="1">
      <t>ヒ</t>
    </rPh>
    <phoneticPr fontId="23"/>
  </si>
  <si>
    <t>共済費</t>
  </si>
  <si>
    <t>旅費</t>
  </si>
  <si>
    <t>役務費</t>
  </si>
  <si>
    <t>需用費</t>
  </si>
  <si>
    <t>指定の別</t>
    <rPh sb="0" eb="2">
      <t>シテイ</t>
    </rPh>
    <rPh sb="3" eb="4">
      <t>ベツ</t>
    </rPh>
    <phoneticPr fontId="12"/>
  </si>
  <si>
    <t>国宝</t>
    <rPh sb="0" eb="2">
      <t>コクホウ</t>
    </rPh>
    <phoneticPr fontId="12"/>
  </si>
  <si>
    <t>重要文化財</t>
    <rPh sb="0" eb="2">
      <t>ジュウヨウ</t>
    </rPh>
    <rPh sb="2" eb="5">
      <t>ブンカザイ</t>
    </rPh>
    <phoneticPr fontId="12"/>
  </si>
  <si>
    <t>経　費　内　訳</t>
    <rPh sb="0" eb="1">
      <t>キョウ</t>
    </rPh>
    <rPh sb="2" eb="3">
      <t>ヒ</t>
    </rPh>
    <rPh sb="4" eb="5">
      <t>ナイ</t>
    </rPh>
    <rPh sb="6" eb="7">
      <t>ヤク</t>
    </rPh>
    <phoneticPr fontId="23"/>
  </si>
  <si>
    <t>報償費</t>
  </si>
  <si>
    <t>委託費</t>
  </si>
  <si>
    <t>請負費</t>
  </si>
  <si>
    <t>項</t>
    <rPh sb="0" eb="1">
      <t>コウ</t>
    </rPh>
    <phoneticPr fontId="12"/>
  </si>
  <si>
    <t>事業費（主たる事業費）</t>
    <rPh sb="0" eb="3">
      <t>ジギョウヒ</t>
    </rPh>
    <rPh sb="4" eb="5">
      <t>シュ</t>
    </rPh>
    <rPh sb="7" eb="10">
      <t>ジギョウヒ</t>
    </rPh>
    <phoneticPr fontId="12"/>
  </si>
  <si>
    <t>事務費（その他の経費）</t>
    <rPh sb="0" eb="3">
      <t>ジムヒ</t>
    </rPh>
    <rPh sb="6" eb="7">
      <t>タ</t>
    </rPh>
    <rPh sb="8" eb="10">
      <t>ケイヒ</t>
    </rPh>
    <phoneticPr fontId="12"/>
  </si>
  <si>
    <t>賃金小計</t>
    <rPh sb="0" eb="2">
      <t>チンギン</t>
    </rPh>
    <phoneticPr fontId="23"/>
  </si>
  <si>
    <t>共催費小計</t>
    <rPh sb="0" eb="2">
      <t>キョウサイ</t>
    </rPh>
    <rPh sb="2" eb="3">
      <t>ヒ</t>
    </rPh>
    <rPh sb="3" eb="5">
      <t>ショウケイ</t>
    </rPh>
    <phoneticPr fontId="23"/>
  </si>
  <si>
    <t>報償費小計</t>
    <rPh sb="0" eb="3">
      <t>ホウショウヒ</t>
    </rPh>
    <phoneticPr fontId="23"/>
  </si>
  <si>
    <t>旅費小計</t>
    <rPh sb="0" eb="2">
      <t>リョヒ</t>
    </rPh>
    <phoneticPr fontId="23"/>
  </si>
  <si>
    <t>使用料及び借料小計</t>
    <rPh sb="0" eb="3">
      <t>シヨウリョウ</t>
    </rPh>
    <rPh sb="3" eb="4">
      <t>オヨ</t>
    </rPh>
    <rPh sb="5" eb="7">
      <t>シャクリョウ</t>
    </rPh>
    <rPh sb="7" eb="9">
      <t>ショウケイ</t>
    </rPh>
    <phoneticPr fontId="23"/>
  </si>
  <si>
    <t>役務費小計</t>
    <rPh sb="0" eb="3">
      <t>エキムヒ</t>
    </rPh>
    <rPh sb="3" eb="5">
      <t>ショウケイ</t>
    </rPh>
    <phoneticPr fontId="23"/>
  </si>
  <si>
    <t>委託費小計</t>
    <rPh sb="0" eb="3">
      <t>イタクヒ</t>
    </rPh>
    <rPh sb="3" eb="5">
      <t>ショウケイ</t>
    </rPh>
    <phoneticPr fontId="23"/>
  </si>
  <si>
    <t>請負費小計</t>
    <rPh sb="0" eb="3">
      <t>ウケオイヒ</t>
    </rPh>
    <rPh sb="3" eb="5">
      <t>ショウケイ</t>
    </rPh>
    <phoneticPr fontId="23"/>
  </si>
  <si>
    <t>需用費小計</t>
    <rPh sb="0" eb="3">
      <t>ジュヨウヒ</t>
    </rPh>
    <rPh sb="3" eb="5">
      <t>ショウケイ</t>
    </rPh>
    <phoneticPr fontId="23"/>
  </si>
  <si>
    <t>課税
対象外</t>
    <rPh sb="0" eb="1">
      <t>カゼイ</t>
    </rPh>
    <rPh sb="3" eb="6">
      <t>タイショウガイ</t>
    </rPh>
    <phoneticPr fontId="23"/>
  </si>
  <si>
    <t>使用料
及び借料</t>
    <phoneticPr fontId="12"/>
  </si>
  <si>
    <t>支出予定
総額（a）</t>
    <rPh sb="0" eb="2">
      <t>シシュツ</t>
    </rPh>
    <rPh sb="2" eb="4">
      <t>ヨテイ</t>
    </rPh>
    <rPh sb="5" eb="7">
      <t>ソウガク</t>
    </rPh>
    <phoneticPr fontId="23"/>
  </si>
  <si>
    <t>(a)のうち自己負担金等国庫補助以外の額（b）</t>
    <rPh sb="6" eb="8">
      <t>ジコ</t>
    </rPh>
    <rPh sb="8" eb="12">
      <t>フタンキントウ</t>
    </rPh>
    <rPh sb="12" eb="14">
      <t>コッコ</t>
    </rPh>
    <rPh sb="14" eb="16">
      <t>ホジョ</t>
    </rPh>
    <rPh sb="16" eb="18">
      <t>イガイ</t>
    </rPh>
    <rPh sb="19" eb="20">
      <t>ガク</t>
    </rPh>
    <phoneticPr fontId="23"/>
  </si>
  <si>
    <t>(a)のうち
補助対象経費
（（a）－（b））</t>
    <rPh sb="7" eb="9">
      <t>ホジョ</t>
    </rPh>
    <rPh sb="8" eb="9">
      <t>ガク</t>
    </rPh>
    <rPh sb="9" eb="13">
      <t>タイショウケイヒ</t>
    </rPh>
    <phoneticPr fontId="23"/>
  </si>
  <si>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3"/>
  </si>
  <si>
    <t>事業費（主たる事業費）小計（A）</t>
    <phoneticPr fontId="12"/>
  </si>
  <si>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2"/>
  </si>
  <si>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2"/>
  </si>
  <si>
    <t>事務費（その他の経費）小計（D）</t>
    <rPh sb="0" eb="3">
      <t>ジムヒ</t>
    </rPh>
    <rPh sb="6" eb="7">
      <t>タ</t>
    </rPh>
    <rPh sb="8" eb="10">
      <t>ケイヒ</t>
    </rPh>
    <phoneticPr fontId="12"/>
  </si>
  <si>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2"/>
  </si>
  <si>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2"/>
  </si>
  <si>
    <t>地域課題対応支援事業</t>
    <rPh sb="0" eb="10">
      <t>チイキカダイタイオウシエンジギョウ</t>
    </rPh>
    <phoneticPr fontId="12"/>
  </si>
  <si>
    <t>ネットワークの形成による広域等課題対応事業</t>
    <rPh sb="7" eb="9">
      <t>ケイセイ</t>
    </rPh>
    <rPh sb="12" eb="15">
      <t>コウイキトウ</t>
    </rPh>
    <rPh sb="15" eb="17">
      <t>カダイ</t>
    </rPh>
    <rPh sb="17" eb="19">
      <t>タイオウ</t>
    </rPh>
    <rPh sb="19" eb="21">
      <t>ジギョウ</t>
    </rPh>
    <phoneticPr fontId="12"/>
  </si>
  <si>
    <t>補助事業者</t>
    <rPh sb="0" eb="5">
      <t>ホジョジギョウシャ</t>
    </rPh>
    <phoneticPr fontId="12"/>
  </si>
  <si>
    <t>所在地</t>
    <rPh sb="0" eb="3">
      <t>ショザイチ</t>
    </rPh>
    <phoneticPr fontId="12"/>
  </si>
  <si>
    <t>所　在　地</t>
    <rPh sb="0" eb="1">
      <t>ショ</t>
    </rPh>
    <rPh sb="2" eb="3">
      <t>ザイ</t>
    </rPh>
    <rPh sb="4" eb="5">
      <t>チ</t>
    </rPh>
    <phoneticPr fontId="12"/>
  </si>
  <si>
    <t>ＦＡＸ番号</t>
    <rPh sb="3" eb="5">
      <t>バンゴウ</t>
    </rPh>
    <phoneticPr fontId="12"/>
  </si>
  <si>
    <t>電話番号</t>
    <rPh sb="0" eb="2">
      <t>デンワ</t>
    </rPh>
    <rPh sb="2" eb="4">
      <t>バンゴウ</t>
    </rPh>
    <phoneticPr fontId="12"/>
  </si>
  <si>
    <t>補助事業者（補助の対象となる者）の概要</t>
    <rPh sb="0" eb="2">
      <t>ホジョ</t>
    </rPh>
    <rPh sb="2" eb="5">
      <t>ジギョウシャ</t>
    </rPh>
    <rPh sb="6" eb="8">
      <t>ホジョ</t>
    </rPh>
    <rPh sb="9" eb="11">
      <t>タイショウ</t>
    </rPh>
    <rPh sb="14" eb="15">
      <t>モノ</t>
    </rPh>
    <rPh sb="17" eb="19">
      <t>ガイヨウ</t>
    </rPh>
    <phoneticPr fontId="12"/>
  </si>
  <si>
    <t>氏　名</t>
    <rPh sb="0" eb="1">
      <t>シ</t>
    </rPh>
    <rPh sb="2" eb="3">
      <t>ナ</t>
    </rPh>
    <phoneticPr fontId="12"/>
  </si>
  <si>
    <t>F A X</t>
    <phoneticPr fontId="12"/>
  </si>
  <si>
    <t>T E L</t>
    <phoneticPr fontId="12"/>
  </si>
  <si>
    <t>住　所</t>
    <rPh sb="0" eb="1">
      <t>ジュウ</t>
    </rPh>
    <rPh sb="2" eb="3">
      <t>ショ</t>
    </rPh>
    <phoneticPr fontId="12"/>
  </si>
  <si>
    <t>○事業担当者の連絡先について</t>
    <rPh sb="1" eb="6">
      <t>ジギョウタントウシャ</t>
    </rPh>
    <rPh sb="7" eb="9">
      <t>レンラク</t>
    </rPh>
    <rPh sb="9" eb="10">
      <t>サキ</t>
    </rPh>
    <phoneticPr fontId="12"/>
  </si>
  <si>
    <t>補助事業の
着手及び完了の
予定期日</t>
    <rPh sb="0" eb="4">
      <t>ホジョジギョウ</t>
    </rPh>
    <rPh sb="6" eb="8">
      <t>チャクシュ</t>
    </rPh>
    <rPh sb="8" eb="9">
      <t>オヨ</t>
    </rPh>
    <rPh sb="10" eb="12">
      <t>カンリョウ</t>
    </rPh>
    <rPh sb="14" eb="16">
      <t>ヨテイ</t>
    </rPh>
    <rPh sb="16" eb="18">
      <t>キジツ</t>
    </rPh>
    <phoneticPr fontId="12"/>
  </si>
  <si>
    <t>補助対象経費の
配分</t>
    <rPh sb="0" eb="4">
      <t>ホジョタイショウ</t>
    </rPh>
    <rPh sb="4" eb="6">
      <t>ケイヒ</t>
    </rPh>
    <rPh sb="8" eb="10">
      <t>ハイブン</t>
    </rPh>
    <phoneticPr fontId="12"/>
  </si>
  <si>
    <t>その他
参考となるべき
事項</t>
    <rPh sb="2" eb="3">
      <t>タ</t>
    </rPh>
    <rPh sb="4" eb="6">
      <t>サンコウ</t>
    </rPh>
    <rPh sb="12" eb="14">
      <t>ジコウ</t>
    </rPh>
    <phoneticPr fontId="12"/>
  </si>
  <si>
    <t>事業者名称</t>
    <rPh sb="0" eb="2">
      <t>ジギョウ</t>
    </rPh>
    <rPh sb="2" eb="3">
      <t>シャ</t>
    </rPh>
    <rPh sb="3" eb="5">
      <t>メイショウ</t>
    </rPh>
    <phoneticPr fontId="12"/>
  </si>
  <si>
    <t>別紙1-1</t>
    <rPh sb="0" eb="2">
      <t>ベッシ</t>
    </rPh>
    <phoneticPr fontId="12"/>
  </si>
  <si>
    <t>役職名</t>
    <rPh sb="0" eb="3">
      <t>ヤクショクメイ</t>
    </rPh>
    <phoneticPr fontId="12"/>
  </si>
  <si>
    <t>本事業に関わる
主な職員</t>
    <rPh sb="0" eb="3">
      <t>ホンジギョウ</t>
    </rPh>
    <rPh sb="4" eb="5">
      <t>カカ</t>
    </rPh>
    <rPh sb="8" eb="9">
      <t>オモ</t>
    </rPh>
    <rPh sb="10" eb="12">
      <t>ショクイン</t>
    </rPh>
    <phoneticPr fontId="12"/>
  </si>
  <si>
    <t>所属先組織名・職名</t>
    <rPh sb="0" eb="2">
      <t>ショゾク</t>
    </rPh>
    <rPh sb="2" eb="3">
      <t>サキ</t>
    </rPh>
    <rPh sb="3" eb="6">
      <t>ソシキメイ</t>
    </rPh>
    <rPh sb="7" eb="9">
      <t>ショクメイ</t>
    </rPh>
    <phoneticPr fontId="12"/>
  </si>
  <si>
    <t>別紙3-1</t>
    <rPh sb="0" eb="2">
      <t>ベッシ</t>
    </rPh>
    <phoneticPr fontId="23"/>
  </si>
  <si>
    <t>上
旬</t>
    <rPh sb="0" eb="1">
      <t>ウエ</t>
    </rPh>
    <rPh sb="2" eb="3">
      <t>シュン</t>
    </rPh>
    <phoneticPr fontId="12"/>
  </si>
  <si>
    <t>中
旬</t>
    <rPh sb="0" eb="1">
      <t>ナカ</t>
    </rPh>
    <rPh sb="2" eb="3">
      <t>シュン</t>
    </rPh>
    <phoneticPr fontId="12"/>
  </si>
  <si>
    <t>下
旬</t>
    <rPh sb="0" eb="1">
      <t>シタ</t>
    </rPh>
    <rPh sb="2" eb="3">
      <t>シュン</t>
    </rPh>
    <phoneticPr fontId="12"/>
  </si>
  <si>
    <t>４月</t>
    <rPh sb="1" eb="2">
      <t>ガツ</t>
    </rPh>
    <phoneticPr fontId="12"/>
  </si>
  <si>
    <t>５月</t>
  </si>
  <si>
    <t>６月</t>
  </si>
  <si>
    <t>７月</t>
  </si>
  <si>
    <t>８月</t>
  </si>
  <si>
    <t>９月</t>
  </si>
  <si>
    <t>１０月</t>
  </si>
  <si>
    <t>１１月</t>
  </si>
  <si>
    <t>１２月</t>
  </si>
  <si>
    <t>１月</t>
  </si>
  <si>
    <t>２月</t>
  </si>
  <si>
    <t>共済費</t>
    <rPh sb="0" eb="2">
      <t>キョウサイ</t>
    </rPh>
    <phoneticPr fontId="12"/>
  </si>
  <si>
    <t>ア</t>
    <phoneticPr fontId="12"/>
  </si>
  <si>
    <t>収支計算書②（明細）</t>
    <rPh sb="0" eb="5">
      <t>シュウシケイサンショ</t>
    </rPh>
    <rPh sb="7" eb="8">
      <t>メイ</t>
    </rPh>
    <rPh sb="8" eb="9">
      <t>ホソ</t>
    </rPh>
    <phoneticPr fontId="23"/>
  </si>
  <si>
    <t>収支計算書①</t>
    <rPh sb="0" eb="2">
      <t>シュウシ</t>
    </rPh>
    <rPh sb="2" eb="3">
      <t>ケイ</t>
    </rPh>
    <rPh sb="3" eb="4">
      <t>サン</t>
    </rPh>
    <rPh sb="4" eb="5">
      <t>ショ</t>
    </rPh>
    <phoneticPr fontId="23"/>
  </si>
  <si>
    <t>ア　課税事業者</t>
    <phoneticPr fontId="12"/>
  </si>
  <si>
    <t>イ　簡易課税事業者</t>
    <phoneticPr fontId="12"/>
  </si>
  <si>
    <t>ウ　免税・非課税事業者者</t>
    <phoneticPr fontId="12"/>
  </si>
  <si>
    <t>イ</t>
    <phoneticPr fontId="12"/>
  </si>
  <si>
    <t>ウ</t>
    <phoneticPr fontId="12"/>
  </si>
  <si>
    <t>エ</t>
    <phoneticPr fontId="12"/>
  </si>
  <si>
    <t>オ</t>
    <phoneticPr fontId="12"/>
  </si>
  <si>
    <t>○消費税等仕入控除税額の取扱い</t>
    <phoneticPr fontId="12"/>
  </si>
  <si>
    <t>エ　課税事業者ではあるが，その他条件により消費税等仕入控除調整を行わない事業者</t>
    <phoneticPr fontId="12"/>
  </si>
  <si>
    <t>オ　現時点ではわからない</t>
    <phoneticPr fontId="12"/>
  </si>
  <si>
    <t>別紙4-2</t>
    <phoneticPr fontId="12"/>
  </si>
  <si>
    <r>
      <t xml:space="preserve">小計 </t>
    </r>
    <r>
      <rPr>
        <sz val="10"/>
        <rFont val="ＭＳ Ｐ明朝"/>
        <family val="1"/>
        <charset val="128"/>
      </rPr>
      <t>(A)</t>
    </r>
    <rPh sb="0" eb="2">
      <t>ショウケイ</t>
    </rPh>
    <phoneticPr fontId="23"/>
  </si>
  <si>
    <r>
      <t>うち課税対象外経費</t>
    </r>
    <r>
      <rPr>
        <sz val="10"/>
        <rFont val="ＭＳ Ｐ明朝"/>
        <family val="1"/>
        <charset val="128"/>
      </rPr>
      <t>(B）</t>
    </r>
    <phoneticPr fontId="23"/>
  </si>
  <si>
    <r>
      <t xml:space="preserve">小計 </t>
    </r>
    <r>
      <rPr>
        <sz val="10"/>
        <rFont val="ＭＳ Ｐ明朝"/>
        <family val="1"/>
        <charset val="128"/>
      </rPr>
      <t>(D)</t>
    </r>
    <rPh sb="0" eb="2">
      <t>ショウケイ</t>
    </rPh>
    <phoneticPr fontId="23"/>
  </si>
  <si>
    <r>
      <t>うち課税対象外経費</t>
    </r>
    <r>
      <rPr>
        <sz val="10"/>
        <rFont val="ＭＳ Ｐ明朝"/>
        <family val="1"/>
        <charset val="128"/>
      </rPr>
      <t>(E)</t>
    </r>
    <phoneticPr fontId="23"/>
  </si>
  <si>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2"/>
  </si>
  <si>
    <t>別紙4-1</t>
    <rPh sb="0" eb="2">
      <t>ベッシ</t>
    </rPh>
    <phoneticPr fontId="23"/>
  </si>
  <si>
    <t>補助対象経費
（（a）－（b））</t>
    <rPh sb="0" eb="2">
      <t>ホジョ</t>
    </rPh>
    <rPh sb="2" eb="4">
      <t>タイショウ</t>
    </rPh>
    <rPh sb="4" eb="6">
      <t>ケイヒ</t>
    </rPh>
    <phoneticPr fontId="23"/>
  </si>
  <si>
    <t>支出予定総額（a）</t>
    <phoneticPr fontId="23"/>
  </si>
  <si>
    <t>ア</t>
  </si>
  <si>
    <t>収入総額
（（A）＋（D））</t>
    <rPh sb="0" eb="2">
      <t>シュウニュウ</t>
    </rPh>
    <rPh sb="2" eb="4">
      <t>ソウガク</t>
    </rPh>
    <phoneticPr fontId="23"/>
  </si>
  <si>
    <t>消費税等
仕入控除税額
（（C）＋（F））</t>
    <phoneticPr fontId="23"/>
  </si>
  <si>
    <t>国庫補助以外の額
（（b）の総額）</t>
    <phoneticPr fontId="23"/>
  </si>
  <si>
    <t>消費税等仕入控除税額（c）
{(A)-(B)}×10/110</t>
    <phoneticPr fontId="23"/>
  </si>
  <si>
    <t>消費税等仕入控除税額（f）
{(D)-(E)}×10/110</t>
    <phoneticPr fontId="23"/>
  </si>
  <si>
    <t>支出総額［経費合計］　（総事業費）（（A）+（D））</t>
    <rPh sb="12" eb="16">
      <t>ソウジギョウヒ</t>
    </rPh>
    <phoneticPr fontId="23"/>
  </si>
  <si>
    <t>課税対象外経費合計（（B）+（E））</t>
    <rPh sb="0" eb="2">
      <t>カゼイ</t>
    </rPh>
    <rPh sb="2" eb="4">
      <t>タイショウ</t>
    </rPh>
    <rPh sb="4" eb="5">
      <t>ガイ</t>
    </rPh>
    <rPh sb="5" eb="7">
      <t>ケイヒ</t>
    </rPh>
    <rPh sb="7" eb="9">
      <t>ゴウケイ</t>
    </rPh>
    <phoneticPr fontId="23"/>
  </si>
  <si>
    <t>補助対象経費合計
（（（A）+（D））-（（c）+(f））-（（b）の合計））</t>
    <rPh sb="0" eb="2">
      <t>ホジョ</t>
    </rPh>
    <rPh sb="2" eb="4">
      <t>タイショウ</t>
    </rPh>
    <rPh sb="4" eb="6">
      <t>ケイヒ</t>
    </rPh>
    <rPh sb="6" eb="8">
      <t>ゴウケイ</t>
    </rPh>
    <phoneticPr fontId="23"/>
  </si>
  <si>
    <t>国庫補助以外の額合計
（（b）の合計）</t>
    <rPh sb="8" eb="10">
      <t>ゴウケイ</t>
    </rPh>
    <rPh sb="16" eb="18">
      <t>ゴウケイ</t>
    </rPh>
    <phoneticPr fontId="23"/>
  </si>
  <si>
    <t>消費税等仕入控除税額合計
（（c）+(f））</t>
    <phoneticPr fontId="23"/>
  </si>
  <si>
    <t>補助対象経費
（（（A）+（D））-（（c）+(f））-（（b）の合計））</t>
    <rPh sb="0" eb="2">
      <t>ホジョ</t>
    </rPh>
    <rPh sb="2" eb="4">
      <t>タイショウ</t>
    </rPh>
    <rPh sb="4" eb="6">
      <t>ケイヒ</t>
    </rPh>
    <phoneticPr fontId="23"/>
  </si>
  <si>
    <t>補助対象経費（G）
（（C）＋（F）-（ｂ）の合計）</t>
    <rPh sb="0" eb="2">
      <t>ホジョ</t>
    </rPh>
    <rPh sb="2" eb="6">
      <t>タイショウケイヒ</t>
    </rPh>
    <rPh sb="23" eb="25">
      <t>ゴウケイ</t>
    </rPh>
    <phoneticPr fontId="12"/>
  </si>
  <si>
    <t>地域課題対応支援事業</t>
  </si>
  <si>
    <t>ネットワークの形成による広域等課題対応事業</t>
  </si>
  <si>
    <t>２年目</t>
    <rPh sb="1" eb="3">
      <t>ネンメ</t>
    </rPh>
    <phoneticPr fontId="12"/>
  </si>
  <si>
    <t>３年目</t>
    <rPh sb="1" eb="3">
      <t>ネンメ</t>
    </rPh>
    <phoneticPr fontId="12"/>
  </si>
  <si>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2"/>
  </si>
  <si>
    <t>g  その他上記にない地域課題・社会課題に対応する取組（詳細は下記のとおり）</t>
    <rPh sb="28" eb="30">
      <t>ショウサイ</t>
    </rPh>
    <rPh sb="31" eb="33">
      <t>カキ</t>
    </rPh>
    <phoneticPr fontId="12"/>
  </si>
  <si>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</si>
  <si>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</si>
  <si>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</si>
  <si>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</si>
  <si>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</si>
  <si>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</si>
  <si>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</si>
  <si>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</si>
  <si>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</si>
  <si>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</si>
  <si>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</si>
  <si>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</si>
  <si>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2"/>
  </si>
  <si>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</si>
  <si>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</si>
  <si>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</si>
  <si>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</si>
  <si>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</si>
  <si>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１年目</t>
    <rPh sb="1" eb="3">
      <t>ネンメ</t>
    </rPh>
    <phoneticPr fontId="12"/>
  </si>
  <si>
    <t>補助対象外経費</t>
    <rPh sb="0" eb="5">
      <t>ホジョタイショウガイ</t>
    </rPh>
    <rPh sb="5" eb="7">
      <t>ケイヒ</t>
    </rPh>
    <phoneticPr fontId="23"/>
  </si>
  <si>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2"/>
  </si>
  <si>
    <t>ウ　ＤＸの実現のための課題解決や先端的な取組</t>
    <phoneticPr fontId="12"/>
  </si>
  <si>
    <t>指定施設</t>
    <rPh sb="0" eb="2">
      <t>シテイ</t>
    </rPh>
    <rPh sb="2" eb="4">
      <t>シセツ</t>
    </rPh>
    <phoneticPr fontId="12"/>
  </si>
  <si>
    <t>ア　収蔵資料データベースを含む、博物館資料のデジタルアーカイブの作成を推進し、デジタル資源や魅力あるコンテンツとして公開・発信する取組</t>
    <rPh sb="4" eb="6">
      <t>シリョウ</t>
    </rPh>
    <phoneticPr fontId="12"/>
  </si>
  <si>
    <t>博物館名</t>
    <rPh sb="0" eb="3">
      <t>ハクブツカン</t>
    </rPh>
    <rPh sb="3" eb="4">
      <t>メイ</t>
    </rPh>
    <phoneticPr fontId="12"/>
  </si>
  <si>
    <t>国宝／重要文化財</t>
    <rPh sb="0" eb="2">
      <t>コクホウ</t>
    </rPh>
    <rPh sb="3" eb="5">
      <t>ジュウヨウ</t>
    </rPh>
    <rPh sb="5" eb="8">
      <t>ブンカザイ</t>
    </rPh>
    <phoneticPr fontId="12"/>
  </si>
  <si>
    <t>デジタルアーカイブの二次利用方針</t>
    <rPh sb="10" eb="14">
      <t>ニジリヨウ</t>
    </rPh>
    <rPh sb="14" eb="16">
      <t>ホウシン</t>
    </rPh>
    <phoneticPr fontId="12"/>
  </si>
  <si>
    <t>連携できない資料がある場合、その理由</t>
    <rPh sb="0" eb="2">
      <t>レンケイ</t>
    </rPh>
    <rPh sb="6" eb="8">
      <t>シリョウ</t>
    </rPh>
    <rPh sb="11" eb="13">
      <t>バアイ</t>
    </rPh>
    <rPh sb="16" eb="18">
      <t>リユウ</t>
    </rPh>
    <phoneticPr fontId="12"/>
  </si>
  <si>
    <t>ジャパンサーチへの連携</t>
    <rPh sb="9" eb="11">
      <t>レンケイ</t>
    </rPh>
    <phoneticPr fontId="12"/>
  </si>
  <si>
    <t>つなぎ役</t>
    <rPh sb="3" eb="4">
      <t>ヤク</t>
    </rPh>
    <phoneticPr fontId="12"/>
  </si>
  <si>
    <t>原資料の
著作権の有無</t>
    <rPh sb="0" eb="1">
      <t>ハラ</t>
    </rPh>
    <rPh sb="1" eb="3">
      <t>シリョウ</t>
    </rPh>
    <rPh sb="5" eb="8">
      <t>チョサクケン</t>
    </rPh>
    <rPh sb="9" eb="11">
      <t>ウム</t>
    </rPh>
    <phoneticPr fontId="12"/>
  </si>
  <si>
    <t>点数</t>
    <rPh sb="0" eb="2">
      <t>テンスウ</t>
    </rPh>
    <phoneticPr fontId="12"/>
  </si>
  <si>
    <t>名称／タイトル</t>
    <rPh sb="0" eb="2">
      <t>メイショウ</t>
    </rPh>
    <phoneticPr fontId="12"/>
  </si>
  <si>
    <t>ID</t>
    <phoneticPr fontId="12"/>
  </si>
  <si>
    <t>デジタル化を行う主な収蔵資料（予定）</t>
    <rPh sb="4" eb="5">
      <t>バ</t>
    </rPh>
    <rPh sb="6" eb="7">
      <t>オコナ</t>
    </rPh>
    <rPh sb="8" eb="9">
      <t>オモ</t>
    </rPh>
    <rPh sb="15" eb="17">
      <t>ヨテイ</t>
    </rPh>
    <phoneticPr fontId="12"/>
  </si>
  <si>
    <t>ジャパンサーチとの連携件数</t>
    <rPh sb="9" eb="11">
      <t>レンケイ</t>
    </rPh>
    <rPh sb="11" eb="12">
      <t>ケン</t>
    </rPh>
    <rPh sb="12" eb="13">
      <t>カズ</t>
    </rPh>
    <phoneticPr fontId="12"/>
  </si>
  <si>
    <t>デジタル化を行う収蔵資料の件数</t>
    <rPh sb="4" eb="5">
      <t>バ</t>
    </rPh>
    <rPh sb="6" eb="7">
      <t>オコナ</t>
    </rPh>
    <rPh sb="13" eb="14">
      <t>ケン</t>
    </rPh>
    <rPh sb="14" eb="15">
      <t>カズ</t>
    </rPh>
    <phoneticPr fontId="12"/>
  </si>
  <si>
    <t>別紙2-1</t>
    <rPh sb="0" eb="2">
      <t>ベッシ</t>
    </rPh>
    <phoneticPr fontId="12"/>
  </si>
  <si>
    <t>令和８年度以降のデジタルアーカイブの持続化・発展</t>
    <rPh sb="0" eb="2">
      <t>レイワ</t>
    </rPh>
    <rPh sb="3" eb="5">
      <t>ネンド</t>
    </rPh>
    <rPh sb="5" eb="7">
      <t>イコウ</t>
    </rPh>
    <rPh sb="18" eb="21">
      <t>ジゾクカ</t>
    </rPh>
    <rPh sb="22" eb="24">
      <t>ハッテン</t>
    </rPh>
    <phoneticPr fontId="12"/>
  </si>
  <si>
    <t>事業期間中及び、令和８年度以降のデジタルアーカイブの活用計画について</t>
    <rPh sb="0" eb="6">
      <t>ジギョウキカンチュウオヨ</t>
    </rPh>
    <rPh sb="8" eb="10">
      <t>レイワ</t>
    </rPh>
    <rPh sb="11" eb="15">
      <t>ネンドイコウ</t>
    </rPh>
    <rPh sb="26" eb="28">
      <t>カツヨウ</t>
    </rPh>
    <rPh sb="28" eb="30">
      <t>ケイカク</t>
    </rPh>
    <phoneticPr fontId="12"/>
  </si>
  <si>
    <t>デジタルアーカイブの保管・管理について</t>
    <rPh sb="10" eb="12">
      <t>ホカン</t>
    </rPh>
    <rPh sb="13" eb="15">
      <t>カンリ</t>
    </rPh>
    <phoneticPr fontId="12"/>
  </si>
  <si>
    <t>デジタルアーカイブの公開について</t>
    <rPh sb="10" eb="12">
      <t>コウカイ</t>
    </rPh>
    <phoneticPr fontId="12"/>
  </si>
  <si>
    <t>デジタルアーカイブの作成について</t>
    <rPh sb="10" eb="12">
      <t>サクセイ</t>
    </rPh>
    <phoneticPr fontId="12"/>
  </si>
  <si>
    <t>計画</t>
    <rPh sb="0" eb="2">
      <t>ケイカク</t>
    </rPh>
    <phoneticPr fontId="12"/>
  </si>
  <si>
    <t>別紙2-2</t>
    <rPh sb="0" eb="2">
      <t>ベッシ</t>
    </rPh>
    <phoneticPr fontId="12"/>
  </si>
  <si>
    <t>事業計画書（実施日程表）</t>
    <rPh sb="0" eb="5">
      <t>ジギョウケイカクショ</t>
    </rPh>
    <rPh sb="6" eb="7">
      <t>ジツ</t>
    </rPh>
    <rPh sb="7" eb="8">
      <t>セ</t>
    </rPh>
    <rPh sb="8" eb="10">
      <t>ニッテイ</t>
    </rPh>
    <rPh sb="10" eb="11">
      <t>ヒョウ</t>
    </rPh>
    <phoneticPr fontId="23"/>
  </si>
  <si>
    <t>自己負担金等
国庫補助以外の
対象経費（b）</t>
    <rPh sb="11" eb="13">
      <t>イガイ</t>
    </rPh>
    <rPh sb="15" eb="17">
      <t>タイショウ</t>
    </rPh>
    <rPh sb="17" eb="19">
      <t>ケイヒ</t>
    </rPh>
    <phoneticPr fontId="23"/>
  </si>
  <si>
    <t>国庫補助以外の額の内訳</t>
    <rPh sb="0" eb="2">
      <t>コッコ</t>
    </rPh>
    <rPh sb="2" eb="4">
      <t>ホジョ</t>
    </rPh>
    <rPh sb="4" eb="6">
      <t>イガイ</t>
    </rPh>
    <rPh sb="7" eb="8">
      <t>ガク</t>
    </rPh>
    <rPh sb="9" eb="11">
      <t>ウチワケ</t>
    </rPh>
    <phoneticPr fontId="23"/>
  </si>
  <si>
    <t>国庫補助要望額（H）
（1,000円単位　（G）=（H）となるように調整すること）</t>
    <rPh sb="17" eb="18">
      <t>エン</t>
    </rPh>
    <rPh sb="18" eb="20">
      <t>タンイ</t>
    </rPh>
    <rPh sb="34" eb="36">
      <t>チョウセイ</t>
    </rPh>
    <phoneticPr fontId="12"/>
  </si>
  <si>
    <r>
      <t>デジタル化を行う収蔵資料について</t>
    </r>
    <r>
      <rPr>
        <sz val="12"/>
        <color rgb="FFFF0000"/>
        <rFont val="HGS創英角ｺﾞｼｯｸUB"/>
        <family val="3"/>
        <charset val="128"/>
      </rPr>
      <t>【収蔵資料のデジタル化を行う博物館について、各１枚作成】</t>
    </r>
    <rPh sb="4" eb="5">
      <t>バ</t>
    </rPh>
    <rPh sb="6" eb="7">
      <t>オコナ</t>
    </rPh>
    <rPh sb="17" eb="19">
      <t>シュウゾウ</t>
    </rPh>
    <rPh sb="19" eb="21">
      <t>シリョウ</t>
    </rPh>
    <rPh sb="26" eb="27">
      <t>バ</t>
    </rPh>
    <rPh sb="28" eb="29">
      <t>オコナ</t>
    </rPh>
    <rPh sb="30" eb="33">
      <t>ハクブツカン</t>
    </rPh>
    <rPh sb="38" eb="39">
      <t>カク</t>
    </rPh>
    <rPh sb="40" eb="41">
      <t>マイ</t>
    </rPh>
    <rPh sb="41" eb="43">
      <t>サクセイ</t>
    </rPh>
    <phoneticPr fontId="12"/>
  </si>
  <si>
    <t>申請日時点で全収蔵資料の７割以上の画像データが作成されていない。</t>
    <rPh sb="0" eb="2">
      <t>シンセイ</t>
    </rPh>
    <rPh sb="2" eb="3">
      <t>ヒ</t>
    </rPh>
    <rPh sb="3" eb="5">
      <t>ジテン</t>
    </rPh>
    <rPh sb="6" eb="7">
      <t>ゼン</t>
    </rPh>
    <rPh sb="7" eb="9">
      <t>シュウゾウ</t>
    </rPh>
    <rPh sb="9" eb="11">
      <t>シリョウ</t>
    </rPh>
    <rPh sb="13" eb="14">
      <t>ワリ</t>
    </rPh>
    <rPh sb="14" eb="16">
      <t>イジョウ</t>
    </rPh>
    <rPh sb="17" eb="19">
      <t>ガゾウ</t>
    </rPh>
    <rPh sb="23" eb="25">
      <t>サクセイ</t>
    </rPh>
    <phoneticPr fontId="12"/>
  </si>
  <si>
    <t>資料検索システムを備えたデータベース等に、収蔵資料の画像データが登録されていない。</t>
    <phoneticPr fontId="12"/>
  </si>
  <si>
    <t>申請日時点で公開されている収蔵資料の画像データの数が50点未満である。</t>
    <rPh sb="0" eb="2">
      <t>シンセイ</t>
    </rPh>
    <rPh sb="2" eb="3">
      <t>ヒ</t>
    </rPh>
    <rPh sb="3" eb="5">
      <t>ジテン</t>
    </rPh>
    <rPh sb="6" eb="8">
      <t>コウカイ</t>
    </rPh>
    <rPh sb="13" eb="15">
      <t>シュウゾウ</t>
    </rPh>
    <rPh sb="15" eb="17">
      <t>シリョウ</t>
    </rPh>
    <rPh sb="18" eb="20">
      <t>ガゾウ</t>
    </rPh>
    <rPh sb="24" eb="25">
      <t>カズ</t>
    </rPh>
    <rPh sb="28" eb="29">
      <t>テン</t>
    </rPh>
    <rPh sb="29" eb="31">
      <t>ミマン</t>
    </rPh>
    <phoneticPr fontId="12"/>
  </si>
  <si>
    <t>自己負担金
         　　　円</t>
    <phoneticPr fontId="12"/>
  </si>
  <si>
    <t>令和７年度文化芸術振興費補助金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12"/>
  </si>
  <si>
    <r>
      <rPr>
        <sz val="10"/>
        <color rgb="FFFF0000"/>
        <rFont val="ＭＳ 明朝"/>
        <family val="1"/>
        <charset val="128"/>
      </rPr>
      <t>●●</t>
    </r>
    <r>
      <rPr>
        <sz val="10"/>
        <color theme="1"/>
        <rFont val="ＭＳ 明朝"/>
        <family val="1"/>
        <charset val="128"/>
      </rPr>
      <t>博物館収蔵資料デジタルアーカイブ推進</t>
    </r>
    <rPh sb="2" eb="5">
      <t>ハクブツカン</t>
    </rPh>
    <rPh sb="5" eb="7">
      <t>シュウゾウ</t>
    </rPh>
    <rPh sb="7" eb="9">
      <t>シリョウ</t>
    </rPh>
    <rPh sb="18" eb="20">
      <t>スイシン</t>
    </rPh>
    <phoneticPr fontId="12"/>
  </si>
  <si>
    <t>博物館収蔵資料デジタル・アーカイブ推進事業</t>
  </si>
  <si>
    <t>MuseumDX（博物館DX）推進事業</t>
    <rPh sb="9" eb="12">
      <t>ハクブツカン</t>
    </rPh>
    <rPh sb="15" eb="17">
      <t>スイシン</t>
    </rPh>
    <rPh sb="17" eb="19">
      <t>ジギョウ</t>
    </rPh>
    <phoneticPr fontId="12"/>
  </si>
  <si>
    <t>デジタルアーカイブの作成・公開・管理の計画について</t>
    <rPh sb="10" eb="12">
      <t>サクセイ</t>
    </rPh>
    <rPh sb="13" eb="15">
      <t>コウカイ</t>
    </rPh>
    <rPh sb="16" eb="18">
      <t>カンリ</t>
    </rPh>
    <rPh sb="19" eb="21">
      <t>ケイカク</t>
    </rPh>
    <phoneticPr fontId="12"/>
  </si>
  <si>
    <t>←当てはまる場合は〇、当てはまらない場合は×</t>
    <rPh sb="1" eb="2">
      <t>ア</t>
    </rPh>
    <rPh sb="6" eb="8">
      <t>バアイ</t>
    </rPh>
    <rPh sb="11" eb="12">
      <t>ア</t>
    </rPh>
    <rPh sb="18" eb="20">
      <t>バアイ</t>
    </rPh>
    <phoneticPr fontId="12"/>
  </si>
  <si>
    <t>令和 年  月  日</t>
    <rPh sb="0" eb="2">
      <t>レイワ</t>
    </rPh>
    <rPh sb="3" eb="4">
      <t>ネン</t>
    </rPh>
    <rPh sb="6" eb="7">
      <t>ガツ</t>
    </rPh>
    <rPh sb="9" eb="10">
      <t>ニチ</t>
    </rPh>
    <phoneticPr fontId="12"/>
  </si>
  <si>
    <t>●●博物館収蔵資料デジタルアーカイブ推進</t>
  </si>
  <si>
    <t>※本事業で作成・整備されるデジタルデータは、インターネット上で公開されるとともに、50点以上がジャパンサーチと連携することを必須とする。</t>
    <rPh sb="1" eb="4">
      <t>ホンジギョウ</t>
    </rPh>
    <rPh sb="5" eb="7">
      <t>サクセイ</t>
    </rPh>
    <rPh sb="8" eb="10">
      <t>セイビ</t>
    </rPh>
    <rPh sb="29" eb="30">
      <t>ジョウ</t>
    </rPh>
    <rPh sb="31" eb="33">
      <t>コウカイ</t>
    </rPh>
    <rPh sb="43" eb="44">
      <t>テン</t>
    </rPh>
    <rPh sb="44" eb="46">
      <t>イジョウ</t>
    </rPh>
    <rPh sb="55" eb="57">
      <t>レンケイ</t>
    </rPh>
    <rPh sb="62" eb="64">
      <t>ヒッス</t>
    </rPh>
    <phoneticPr fontId="12"/>
  </si>
  <si>
    <t>　　　　　　点</t>
    <rPh sb="6" eb="7">
      <t>テン</t>
    </rPh>
    <phoneticPr fontId="12"/>
  </si>
  <si>
    <t>　　　　点</t>
    <rPh sb="4" eb="5">
      <t>テン</t>
    </rPh>
    <phoneticPr fontId="12"/>
  </si>
  <si>
    <t>館種</t>
    <rPh sb="0" eb="1">
      <t>カン</t>
    </rPh>
    <rPh sb="1" eb="2">
      <t>シュ</t>
    </rPh>
    <phoneticPr fontId="12"/>
  </si>
  <si>
    <t>運営形態</t>
    <rPh sb="0" eb="1">
      <t>ウン</t>
    </rPh>
    <rPh sb="1" eb="2">
      <t>エイ</t>
    </rPh>
    <rPh sb="2" eb="3">
      <t>カタチ</t>
    </rPh>
    <rPh sb="3" eb="4">
      <t>タイ</t>
    </rPh>
    <phoneticPr fontId="12"/>
  </si>
  <si>
    <t>登録等（類似施設の場合は説明を添付のこと。）</t>
    <rPh sb="0" eb="1">
      <t>ノボル</t>
    </rPh>
    <rPh sb="1" eb="2">
      <t>ロク</t>
    </rPh>
    <rPh sb="2" eb="3">
      <t>トウ</t>
    </rPh>
    <rPh sb="4" eb="6">
      <t>ルイジ</t>
    </rPh>
    <rPh sb="6" eb="8">
      <t>シセツ</t>
    </rPh>
    <rPh sb="9" eb="11">
      <t>バアイ</t>
    </rPh>
    <rPh sb="12" eb="14">
      <t>セツメイ</t>
    </rPh>
    <rPh sb="15" eb="17">
      <t>テンプ</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</si>
</sst>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7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10"/>
      <color rgb="FF000000"/>
      <name val="ＭＳ 明朝"/>
      <family val="1"/>
      <charset val="128"/>
    </font>
    <font>
      <sz val="10"/>
      <color rgb="FF000000"/>
      <name val="Times New Roman"/>
      <family val="1"/>
    </font>
    <font>
      <b/>
      <sz val="11"/>
      <color theme="1"/>
      <name val="游ゴシック"/>
      <family val="2"/>
      <scheme val="minor"/>
    </font>
    <font>
      <sz val="10.5"/>
      <color rgb="FF000000"/>
      <name val="Century"/>
      <family val="1"/>
    </font>
    <font>
      <sz val="7"/>
      <color rgb="FF000000"/>
      <name val="Times New Roman"/>
      <family val="1"/>
    </font>
    <font>
      <sz val="10.5"/>
      <color rgb="FF000000"/>
      <name val="ＭＳ 明朝"/>
      <family val="1"/>
      <charset val="128"/>
    </font>
    <font>
      <sz val="10.5"/>
      <color rgb="FF000000"/>
      <name val="Century"/>
      <family val="1"/>
      <charset val="128"/>
    </font>
    <font>
      <sz val="9"/>
      <color rgb="FFFF0000"/>
      <name val="游ゴシック"/>
      <family val="3"/>
      <charset val="128"/>
      <scheme val="minor"/>
    </font>
    <font>
      <sz val="9"/>
      <color theme="1"/>
      <name val="ＭＳ 明朝"/>
      <family val="1"/>
      <charset val="128"/>
    </font>
    <font>
      <sz val="11"/>
      <color rgb="FFFF0000"/>
      <name val="游ゴシック"/>
      <family val="3"/>
      <charset val="128"/>
      <scheme val="minor"/>
    </font>
    <font>
      <sz val="8"/>
      <color rgb="FFFF0000"/>
      <name val="游ゴシック"/>
      <family val="3"/>
      <charset val="128"/>
      <scheme val="minor"/>
    </font>
    <font>
      <sz val="8"/>
      <color theme="1"/>
      <name val="游ゴシック"/>
      <family val="2"/>
      <scheme val="minor"/>
    </font>
    <font>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b/>
      <sz val="11"/>
      <color theme="1"/>
      <name val="ＭＳ Ｐゴシック"/>
      <family val="3"/>
      <charset val="128"/>
    </font>
    <font>
      <sz val="10"/>
      <color theme="1"/>
      <name val="ＭＳ Ｐゴシック"/>
      <family val="3"/>
      <charset val="128"/>
    </font>
    <font>
      <b/>
      <sz val="10"/>
      <name val="ＭＳ Ｐゴシック"/>
      <family val="3"/>
      <charset val="128"/>
    </font>
    <font>
      <sz val="12"/>
      <color rgb="FFFF0000"/>
      <name val="HGS創英角ｺﾞｼｯｸUB"/>
      <family val="3"/>
      <charset val="128"/>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6795556505021"/>
        <bgColor indexed="64"/>
      </patternFill>
    </fill>
    <fill>
      <patternFill patternType="solid">
        <fgColor theme="1" tint="0.14999847407452621"/>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right style="thick">
        <color auto="1"/>
      </right>
      <top/>
      <bottom/>
      <diagonal/>
    </border>
    <border>
      <left style="thick">
        <color auto="1"/>
      </left>
      <right/>
      <top/>
      <bottom/>
      <diagonal/>
    </border>
    <border>
      <left/>
      <right style="medium">
        <color auto="1"/>
      </right>
      <top/>
      <bottom style="medium">
        <color auto="1"/>
      </bottom>
      <diagonal/>
    </border>
    <border>
      <left style="thin">
        <color auto="1"/>
      </left>
      <right/>
      <top/>
      <bottom style="medium">
        <color auto="1"/>
      </bottom>
      <diagonal/>
    </border>
    <border>
      <left/>
      <right style="thin">
        <color indexed="64"/>
      </right>
      <top/>
      <bottom style="medium">
        <color indexed="64"/>
      </bottom>
      <diagonal/>
    </border>
  </borders>
  <cellStyleXfs count="20">
    <xf numFmtId="0" fontId="0" fillId="0" borderId="0"/>
    <xf numFmtId="0" fontId="11" fillId="0" borderId="0">
      <alignment vertical="center"/>
    </xf>
    <xf numFmtId="0" fontId="21" fillId="0" borderId="0"/>
    <xf numFmtId="0" fontId="21" fillId="0" borderId="0"/>
    <xf numFmtId="38" fontId="21" fillId="0" borderId="0" applyFont="0" applyFill="0" applyBorder="0" applyAlignment="0" applyProtection="0"/>
    <xf numFmtId="0" fontId="21" fillId="0" borderId="0"/>
    <xf numFmtId="37" fontId="45" fillId="0" borderId="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490">
    <xf numFmtId="0" fontId="0" fillId="0" borderId="0" xfId="0"/>
    <xf numFmtId="0" fontId="15" fillId="0" borderId="0" xfId="1" applyFont="1">
      <alignment vertical="center"/>
    </xf>
    <xf numFmtId="0" fontId="15" fillId="0" borderId="0" xfId="1" applyFont="1" applyAlignment="1">
      <alignment horizontal="right" indent="1"/>
    </xf>
    <xf numFmtId="0" fontId="15" fillId="0" borderId="1" xfId="1" applyFont="1" applyBorder="1" applyAlignment="1">
      <alignment horizontal="center" vertical="center"/>
    </xf>
    <xf numFmtId="0" fontId="15" fillId="0" borderId="4" xfId="1" applyFont="1" applyBorder="1" applyAlignment="1">
      <alignment horizontal="center" vertical="center"/>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9" fillId="0" borderId="0" xfId="1" applyFont="1">
      <alignment vertical="center"/>
    </xf>
    <xf numFmtId="0" fontId="20" fillId="0" borderId="1" xfId="1" applyFont="1" applyBorder="1">
      <alignment vertical="center"/>
    </xf>
    <xf numFmtId="0" fontId="19" fillId="0" borderId="1" xfId="1" applyFont="1" applyBorder="1">
      <alignment vertical="center"/>
    </xf>
    <xf numFmtId="0" fontId="22" fillId="0" borderId="0" xfId="2" applyFont="1" applyAlignment="1">
      <alignment vertical="center"/>
    </xf>
    <xf numFmtId="0" fontId="22" fillId="0" borderId="0" xfId="2" applyFont="1"/>
    <xf numFmtId="0" fontId="26" fillId="0" borderId="0" xfId="2" applyFont="1" applyAlignment="1">
      <alignment vertical="center"/>
    </xf>
    <xf numFmtId="0" fontId="26" fillId="0" borderId="0" xfId="2" applyFont="1"/>
    <xf numFmtId="0" fontId="27" fillId="0" borderId="0" xfId="2" applyFont="1"/>
    <xf numFmtId="0" fontId="33" fillId="0" borderId="0" xfId="2" applyFont="1"/>
    <xf numFmtId="0" fontId="33" fillId="0" borderId="1" xfId="2" applyFont="1" applyBorder="1" applyAlignment="1">
      <alignment horizontal="center" vertical="center"/>
    </xf>
    <xf numFmtId="0" fontId="33" fillId="0" borderId="1" xfId="2" applyFont="1" applyBorder="1" applyAlignment="1">
      <alignment horizontal="center" vertical="center" wrapText="1"/>
    </xf>
    <xf numFmtId="0" fontId="33" fillId="0" borderId="0" xfId="2" applyFont="1" applyAlignment="1">
      <alignment horizontal="center" vertical="center"/>
    </xf>
    <xf numFmtId="0" fontId="33" fillId="0" borderId="0" xfId="2" applyFont="1" applyAlignment="1">
      <alignment horizontal="center" vertical="center" wrapText="1"/>
    </xf>
    <xf numFmtId="0" fontId="34" fillId="0" borderId="0" xfId="2" applyFont="1" applyAlignment="1">
      <alignment horizontal="center" vertical="center"/>
    </xf>
    <xf numFmtId="38" fontId="33" fillId="0" borderId="1" xfId="2" applyNumberFormat="1" applyFont="1" applyBorder="1" applyAlignment="1">
      <alignment horizontal="center" vertical="center"/>
    </xf>
    <xf numFmtId="38" fontId="33" fillId="0" borderId="0" xfId="2" applyNumberFormat="1" applyFont="1" applyAlignment="1">
      <alignment horizontal="center" vertical="center"/>
    </xf>
    <xf numFmtId="0" fontId="33" fillId="0" borderId="0" xfId="2" applyFont="1" applyAlignment="1">
      <alignment vertical="center"/>
    </xf>
    <xf numFmtId="0" fontId="35" fillId="0" borderId="0" xfId="2" applyFont="1" applyAlignment="1">
      <alignment vertical="center"/>
    </xf>
    <xf numFmtId="0" fontId="36" fillId="3" borderId="15" xfId="2" applyFont="1" applyFill="1" applyBorder="1" applyAlignment="1">
      <alignment horizontal="center" vertical="center"/>
    </xf>
    <xf numFmtId="0" fontId="36" fillId="0" borderId="0" xfId="2" applyFont="1" applyAlignment="1">
      <alignment horizontal="center" vertical="center"/>
    </xf>
    <xf numFmtId="0" fontId="29" fillId="0" borderId="0" xfId="2" applyFont="1" applyAlignment="1">
      <alignment horizontal="left" vertical="center" indent="5"/>
    </xf>
    <xf numFmtId="0" fontId="37" fillId="0" borderId="0" xfId="3" applyFont="1" applyAlignment="1">
      <alignment vertical="center"/>
    </xf>
    <xf numFmtId="0" fontId="35" fillId="0" borderId="0" xfId="3" applyFont="1" applyAlignment="1">
      <alignment vertical="center"/>
    </xf>
    <xf numFmtId="0" fontId="33" fillId="0" borderId="0" xfId="3" applyFont="1" applyAlignment="1">
      <alignment vertical="center"/>
    </xf>
    <xf numFmtId="0" fontId="33" fillId="0" borderId="0" xfId="3" applyFont="1" applyAlignment="1">
      <alignment horizontal="right" vertical="center"/>
    </xf>
    <xf numFmtId="0" fontId="38" fillId="0" borderId="0" xfId="3" applyFont="1" applyAlignment="1">
      <alignment horizontal="center" vertical="center" wrapText="1"/>
    </xf>
    <xf numFmtId="0" fontId="33" fillId="0" borderId="0" xfId="3" applyFont="1"/>
    <xf numFmtId="0" fontId="38" fillId="0" borderId="4" xfId="3" applyFont="1" applyBorder="1" applyAlignment="1">
      <alignment horizontal="center" vertical="center" wrapText="1"/>
    </xf>
    <xf numFmtId="38" fontId="41" fillId="0" borderId="3" xfId="4" applyFont="1" applyBorder="1" applyAlignment="1">
      <alignment horizontal="left" vertical="center" wrapText="1"/>
    </xf>
    <xf numFmtId="38" fontId="33" fillId="0" borderId="0" xfId="4" applyFont="1" applyBorder="1" applyAlignment="1">
      <alignment horizontal="left" vertical="center" wrapText="1"/>
    </xf>
    <xf numFmtId="0" fontId="33" fillId="0" borderId="0" xfId="3" applyFont="1" applyAlignment="1">
      <alignment horizontal="left" vertical="center"/>
    </xf>
    <xf numFmtId="38" fontId="33" fillId="0" borderId="0" xfId="4" applyFont="1" applyBorder="1" applyAlignment="1">
      <alignment horizontal="right" vertical="center"/>
    </xf>
    <xf numFmtId="38" fontId="33" fillId="0" borderId="0" xfId="4" applyFont="1" applyFill="1" applyBorder="1" applyAlignment="1">
      <alignment horizontal="right" vertical="center"/>
    </xf>
    <xf numFmtId="0" fontId="37" fillId="0" borderId="0" xfId="2" applyFont="1" applyAlignment="1">
      <alignment vertical="center"/>
    </xf>
    <xf numFmtId="0" fontId="33" fillId="0" borderId="0" xfId="2" applyFont="1" applyAlignment="1">
      <alignment horizontal="right" vertical="center"/>
    </xf>
    <xf numFmtId="0" fontId="33" fillId="2" borderId="0" xfId="2" applyFont="1" applyFill="1" applyAlignment="1">
      <alignment horizontal="center" vertical="center" wrapText="1"/>
    </xf>
    <xf numFmtId="38" fontId="40" fillId="2" borderId="18"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3" fillId="5" borderId="14" xfId="2" applyFont="1" applyFill="1" applyBorder="1" applyAlignment="1">
      <alignment horizontal="left" vertical="center" shrinkToFit="1"/>
    </xf>
    <xf numFmtId="0" fontId="33" fillId="0" borderId="31" xfId="2" applyFont="1" applyBorder="1" applyAlignment="1">
      <alignment horizontal="left" vertical="center" shrinkToFit="1"/>
    </xf>
    <xf numFmtId="38" fontId="33" fillId="2" borderId="18" xfId="4" applyFont="1" applyFill="1" applyBorder="1" applyAlignment="1">
      <alignment vertical="center" shrinkToFit="1"/>
    </xf>
    <xf numFmtId="38" fontId="33" fillId="2" borderId="0" xfId="4" applyFont="1" applyFill="1" applyBorder="1" applyAlignment="1">
      <alignment horizontal="right" vertical="center" shrinkToFit="1"/>
    </xf>
    <xf numFmtId="38" fontId="33" fillId="0" borderId="0" xfId="4" applyFont="1" applyFill="1" applyBorder="1" applyAlignment="1">
      <alignment horizontal="right" vertical="center" shrinkToFit="1"/>
    </xf>
    <xf numFmtId="0" fontId="33" fillId="0" borderId="34" xfId="2" applyFont="1" applyBorder="1" applyAlignment="1">
      <alignment horizontal="left" vertical="center" shrinkToFit="1"/>
    </xf>
    <xf numFmtId="0" fontId="33" fillId="0" borderId="35" xfId="2" applyFont="1" applyBorder="1" applyAlignment="1">
      <alignment horizontal="left" vertical="center" shrinkToFit="1"/>
    </xf>
    <xf numFmtId="0" fontId="33"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3" fillId="5" borderId="14" xfId="2" applyFont="1" applyFill="1" applyBorder="1" applyAlignment="1">
      <alignment vertical="center" wrapText="1"/>
    </xf>
    <xf numFmtId="0" fontId="33" fillId="0" borderId="1" xfId="2" applyFont="1" applyBorder="1" applyAlignment="1">
      <alignment vertical="center" wrapText="1"/>
    </xf>
    <xf numFmtId="38" fontId="33" fillId="2" borderId="18" xfId="4" applyFont="1" applyFill="1" applyBorder="1" applyAlignment="1">
      <alignment horizontal="center" vertical="center" shrinkToFit="1"/>
    </xf>
    <xf numFmtId="38" fontId="33" fillId="2" borderId="0" xfId="4" applyFont="1" applyFill="1" applyBorder="1" applyAlignment="1">
      <alignment horizontal="center" vertical="center" shrinkToFit="1"/>
    </xf>
    <xf numFmtId="0" fontId="33" fillId="5" borderId="13" xfId="2" applyFont="1" applyFill="1" applyBorder="1" applyAlignment="1">
      <alignment horizontal="left" vertical="center" wrapText="1"/>
    </xf>
    <xf numFmtId="0" fontId="33" fillId="0" borderId="1" xfId="2" applyFont="1" applyBorder="1" applyAlignment="1">
      <alignment horizontal="left" vertical="center" wrapText="1"/>
    </xf>
    <xf numFmtId="0" fontId="33" fillId="0" borderId="0" xfId="2" applyFont="1" applyAlignment="1">
      <alignment vertical="center" shrinkToFit="1"/>
    </xf>
    <xf numFmtId="0" fontId="33" fillId="0" borderId="10" xfId="2" applyFont="1" applyBorder="1" applyAlignment="1">
      <alignment vertical="center" shrinkToFit="1"/>
    </xf>
    <xf numFmtId="38" fontId="33" fillId="0" borderId="10" xfId="4" applyFont="1" applyBorder="1" applyAlignment="1">
      <alignment vertical="center" shrinkToFit="1"/>
    </xf>
    <xf numFmtId="38" fontId="33" fillId="2" borderId="0" xfId="4" applyFont="1" applyFill="1" applyBorder="1" applyAlignment="1">
      <alignment vertical="center" shrinkToFit="1"/>
    </xf>
    <xf numFmtId="0" fontId="33" fillId="6" borderId="14" xfId="2" applyFont="1" applyFill="1" applyBorder="1" applyAlignment="1">
      <alignment horizontal="left" vertical="center" shrinkToFit="1"/>
    </xf>
    <xf numFmtId="0" fontId="33" fillId="0" borderId="39" xfId="2" applyFont="1" applyBorder="1" applyAlignment="1">
      <alignment horizontal="left" vertical="center" shrinkToFit="1"/>
    </xf>
    <xf numFmtId="0" fontId="33" fillId="0" borderId="40" xfId="2" applyFont="1" applyBorder="1" applyAlignment="1">
      <alignment horizontal="left" vertical="center" shrinkToFit="1"/>
    </xf>
    <xf numFmtId="0" fontId="33" fillId="0" borderId="41" xfId="2" applyFont="1" applyBorder="1" applyAlignment="1">
      <alignment horizontal="left" vertical="center" shrinkToFit="1"/>
    </xf>
    <xf numFmtId="38" fontId="33" fillId="0" borderId="0" xfId="4" applyFont="1" applyBorder="1" applyAlignment="1">
      <alignment horizontal="right" vertical="center" shrinkToFit="1"/>
    </xf>
    <xf numFmtId="0" fontId="33" fillId="6" borderId="14" xfId="2" applyFont="1" applyFill="1" applyBorder="1" applyAlignment="1">
      <alignment vertical="center" wrapText="1"/>
    </xf>
    <xf numFmtId="0" fontId="33" fillId="6" borderId="13" xfId="2" applyFont="1" applyFill="1" applyBorder="1" applyAlignment="1">
      <alignment horizontal="left" vertical="center" wrapText="1"/>
    </xf>
    <xf numFmtId="0" fontId="33" fillId="0" borderId="42" xfId="2" applyFont="1" applyBorder="1" applyAlignment="1">
      <alignment vertical="center" shrinkToFit="1"/>
    </xf>
    <xf numFmtId="0" fontId="22" fillId="0" borderId="0" xfId="2" applyFont="1" applyAlignment="1">
      <alignment horizontal="center" vertical="center" shrinkToFit="1"/>
    </xf>
    <xf numFmtId="0" fontId="33" fillId="0" borderId="0" xfId="2" applyFont="1" applyAlignment="1">
      <alignment shrinkToFit="1"/>
    </xf>
    <xf numFmtId="0" fontId="22" fillId="0" borderId="0" xfId="5" applyFont="1" applyAlignment="1">
      <alignment horizontal="center" vertical="center" shrinkToFit="1"/>
    </xf>
    <xf numFmtId="0" fontId="42" fillId="0" borderId="0" xfId="3" applyFont="1" applyAlignment="1">
      <alignment horizontal="left" vertical="center" wrapText="1"/>
    </xf>
    <xf numFmtId="0" fontId="38" fillId="0" borderId="10" xfId="3" applyFont="1" applyBorder="1" applyAlignment="1">
      <alignment horizontal="center" vertical="center" wrapText="1"/>
    </xf>
    <xf numFmtId="0" fontId="29" fillId="0" borderId="0" xfId="2" applyFont="1" applyAlignment="1">
      <alignment vertical="center"/>
    </xf>
    <xf numFmtId="177" fontId="33" fillId="0" borderId="0" xfId="2" applyNumberFormat="1" applyFont="1"/>
    <xf numFmtId="177" fontId="30" fillId="0" borderId="0" xfId="2" applyNumberFormat="1" applyFont="1" applyAlignment="1">
      <alignment horizontal="center"/>
    </xf>
    <xf numFmtId="0" fontId="31" fillId="0" borderId="0" xfId="2" applyFont="1"/>
    <xf numFmtId="0" fontId="34" fillId="0" borderId="0" xfId="2" applyFont="1"/>
    <xf numFmtId="0" fontId="31" fillId="0" borderId="0" xfId="2" applyFont="1" applyAlignment="1">
      <alignment horizontal="left" vertical="center"/>
    </xf>
    <xf numFmtId="0" fontId="29" fillId="0" borderId="0" xfId="2" applyFont="1" applyAlignment="1">
      <alignment horizontal="right" vertical="center"/>
    </xf>
    <xf numFmtId="177" fontId="33" fillId="0" borderId="0" xfId="2" applyNumberFormat="1" applyFont="1" applyAlignment="1">
      <alignment horizontal="center"/>
    </xf>
    <xf numFmtId="0" fontId="32" fillId="0" borderId="0" xfId="2" applyFont="1" applyAlignment="1">
      <alignment horizontal="center" vertical="center"/>
    </xf>
    <xf numFmtId="0" fontId="1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horizontal="right" vertical="center" wrapText="1"/>
    </xf>
    <xf numFmtId="179" fontId="28" fillId="0" borderId="2" xfId="0" applyNumberFormat="1" applyFont="1" applyBorder="1" applyAlignment="1">
      <alignment horizontal="right" vertical="center" wrapText="1"/>
    </xf>
    <xf numFmtId="177" fontId="38" fillId="0" borderId="2" xfId="0" applyNumberFormat="1" applyFont="1" applyBorder="1" applyAlignment="1">
      <alignment horizontal="center" vertical="center" wrapText="1"/>
    </xf>
    <xf numFmtId="180" fontId="28" fillId="0" borderId="2" xfId="0" applyNumberFormat="1" applyFont="1" applyBorder="1" applyAlignment="1">
      <alignment vertical="center" wrapText="1"/>
    </xf>
    <xf numFmtId="37" fontId="28" fillId="0" borderId="1" xfId="6" applyFont="1" applyBorder="1" applyAlignment="1">
      <alignment horizontal="left" vertical="center" wrapText="1"/>
    </xf>
    <xf numFmtId="0" fontId="28" fillId="0" borderId="2" xfId="0"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2" xfId="0" applyFont="1" applyBorder="1" applyAlignment="1">
      <alignment horizontal="right" vertical="center" wrapText="1"/>
    </xf>
    <xf numFmtId="179" fontId="46" fillId="4" borderId="60" xfId="4" applyNumberFormat="1" applyFont="1" applyFill="1" applyBorder="1" applyAlignment="1">
      <alignment horizontal="right" vertical="center"/>
    </xf>
    <xf numFmtId="0" fontId="49" fillId="0" borderId="0" xfId="2" applyFont="1" applyAlignment="1">
      <alignment horizontal="left" vertical="center" wrapText="1" indent="2"/>
    </xf>
    <xf numFmtId="179" fontId="28" fillId="5" borderId="2" xfId="0" applyNumberFormat="1" applyFont="1" applyFill="1" applyBorder="1" applyAlignment="1">
      <alignment horizontal="right" vertical="center" wrapText="1"/>
    </xf>
    <xf numFmtId="0" fontId="28" fillId="0" borderId="12" xfId="0" applyFont="1" applyBorder="1" applyAlignment="1">
      <alignment vertical="center" wrapText="1"/>
    </xf>
    <xf numFmtId="0" fontId="28" fillId="0" borderId="4" xfId="0" applyFont="1" applyBorder="1" applyAlignment="1">
      <alignment horizontal="right" vertical="center" wrapText="1"/>
    </xf>
    <xf numFmtId="0" fontId="28" fillId="0" borderId="12" xfId="0" applyFont="1" applyBorder="1" applyAlignment="1">
      <alignment horizontal="right" vertical="center" wrapText="1"/>
    </xf>
    <xf numFmtId="180" fontId="28" fillId="0" borderId="4" xfId="0" applyNumberFormat="1" applyFont="1" applyBorder="1" applyAlignment="1">
      <alignment vertical="center" wrapText="1"/>
    </xf>
    <xf numFmtId="179" fontId="28" fillId="0" borderId="4" xfId="0" applyNumberFormat="1" applyFont="1" applyBorder="1" applyAlignment="1">
      <alignment horizontal="right" vertical="center" wrapText="1"/>
    </xf>
    <xf numFmtId="179" fontId="28" fillId="5" borderId="4" xfId="0" applyNumberFormat="1" applyFont="1" applyFill="1" applyBorder="1" applyAlignment="1">
      <alignment horizontal="right" vertical="center" wrapText="1"/>
    </xf>
    <xf numFmtId="177" fontId="38" fillId="0" borderId="4" xfId="0" applyNumberFormat="1" applyFont="1" applyBorder="1" applyAlignment="1">
      <alignment horizontal="center" vertical="center" wrapText="1"/>
    </xf>
    <xf numFmtId="179" fontId="38" fillId="5" borderId="63" xfId="2" applyNumberFormat="1" applyFont="1" applyFill="1" applyBorder="1" applyAlignment="1">
      <alignment horizontal="right" vertical="center" wrapText="1"/>
    </xf>
    <xf numFmtId="0" fontId="38" fillId="0" borderId="14" xfId="2" applyFont="1" applyBorder="1" applyAlignment="1">
      <alignment vertical="center" wrapText="1"/>
    </xf>
    <xf numFmtId="0" fontId="38" fillId="0" borderId="6" xfId="2" applyFont="1" applyBorder="1" applyAlignment="1">
      <alignment vertical="center" wrapText="1"/>
    </xf>
    <xf numFmtId="179" fontId="38" fillId="0" borderId="6" xfId="2" applyNumberFormat="1" applyFont="1" applyBorder="1" applyAlignment="1">
      <alignment horizontal="right" vertical="center" wrapText="1"/>
    </xf>
    <xf numFmtId="179" fontId="38" fillId="5" borderId="6" xfId="2" applyNumberFormat="1" applyFont="1" applyFill="1" applyBorder="1" applyAlignment="1">
      <alignment horizontal="right" vertical="center" wrapText="1"/>
    </xf>
    <xf numFmtId="177" fontId="38" fillId="0" borderId="6" xfId="2" applyNumberFormat="1" applyFont="1" applyBorder="1" applyAlignment="1">
      <alignment horizontal="center" vertical="center" wrapText="1"/>
    </xf>
    <xf numFmtId="37" fontId="28" fillId="0" borderId="13" xfId="6" applyFont="1" applyBorder="1" applyAlignment="1">
      <alignment horizontal="left" vertical="center" wrapText="1"/>
    </xf>
    <xf numFmtId="0" fontId="28" fillId="0" borderId="13" xfId="0" applyFont="1" applyBorder="1" applyAlignment="1">
      <alignment vertical="center" wrapText="1"/>
    </xf>
    <xf numFmtId="0" fontId="28" fillId="0" borderId="8" xfId="0" applyFont="1" applyBorder="1" applyAlignment="1">
      <alignment horizontal="right" vertical="center" wrapText="1"/>
    </xf>
    <xf numFmtId="0" fontId="28" fillId="0" borderId="8" xfId="0" applyFont="1" applyBorder="1" applyAlignment="1">
      <alignment horizontal="center" vertical="center" wrapText="1"/>
    </xf>
    <xf numFmtId="0" fontId="28" fillId="0" borderId="13" xfId="0" applyFont="1" applyBorder="1" applyAlignment="1">
      <alignment horizontal="center" vertical="center" wrapText="1"/>
    </xf>
    <xf numFmtId="180" fontId="28" fillId="0" borderId="8" xfId="0" applyNumberFormat="1" applyFont="1" applyBorder="1" applyAlignment="1">
      <alignment vertical="center" wrapText="1"/>
    </xf>
    <xf numFmtId="179" fontId="28" fillId="0" borderId="8" xfId="0" applyNumberFormat="1" applyFont="1" applyBorder="1" applyAlignment="1">
      <alignment horizontal="right" vertical="center" wrapText="1"/>
    </xf>
    <xf numFmtId="179" fontId="28" fillId="5" borderId="8" xfId="0" applyNumberFormat="1" applyFont="1" applyFill="1" applyBorder="1" applyAlignment="1">
      <alignment horizontal="right" vertical="center" wrapText="1"/>
    </xf>
    <xf numFmtId="177" fontId="38" fillId="0" borderId="8" xfId="0" applyNumberFormat="1" applyFont="1" applyBorder="1" applyAlignment="1">
      <alignment horizontal="center" vertical="center" wrapText="1"/>
    </xf>
    <xf numFmtId="37" fontId="28" fillId="0" borderId="12" xfId="6" applyFont="1" applyBorder="1" applyAlignment="1">
      <alignment horizontal="left" vertical="center" wrapText="1"/>
    </xf>
    <xf numFmtId="0" fontId="28" fillId="0" borderId="4"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8" xfId="0" applyFont="1" applyBorder="1" applyAlignment="1">
      <alignment vertical="center" wrapText="1"/>
    </xf>
    <xf numFmtId="0" fontId="38" fillId="0" borderId="12" xfId="0" applyFont="1" applyBorder="1" applyAlignment="1">
      <alignment vertical="center" wrapText="1"/>
    </xf>
    <xf numFmtId="0" fontId="38" fillId="0" borderId="4" xfId="0" applyFont="1" applyBorder="1" applyAlignment="1">
      <alignment vertical="center" wrapText="1"/>
    </xf>
    <xf numFmtId="0" fontId="28" fillId="0" borderId="14" xfId="0" applyFont="1" applyBorder="1" applyAlignment="1">
      <alignment vertical="center" wrapText="1"/>
    </xf>
    <xf numFmtId="0" fontId="28" fillId="0" borderId="6" xfId="0" applyFont="1" applyBorder="1" applyAlignment="1">
      <alignment horizontal="right" vertical="center" wrapText="1"/>
    </xf>
    <xf numFmtId="0" fontId="38" fillId="0" borderId="6" xfId="0" applyFont="1" applyBorder="1" applyAlignment="1">
      <alignment horizontal="right" vertical="center" wrapText="1"/>
    </xf>
    <xf numFmtId="0" fontId="38" fillId="0" borderId="6" xfId="0" applyFont="1" applyBorder="1" applyAlignment="1">
      <alignment vertical="center" wrapText="1"/>
    </xf>
    <xf numFmtId="0" fontId="38" fillId="0" borderId="14" xfId="0" applyFont="1" applyBorder="1" applyAlignment="1">
      <alignment vertical="center" wrapText="1"/>
    </xf>
    <xf numFmtId="180" fontId="28" fillId="0" borderId="6" xfId="0" applyNumberFormat="1" applyFont="1" applyBorder="1" applyAlignment="1">
      <alignment vertical="center" wrapText="1"/>
    </xf>
    <xf numFmtId="179" fontId="28" fillId="0" borderId="6" xfId="0" applyNumberFormat="1" applyFont="1" applyBorder="1" applyAlignment="1">
      <alignment horizontal="right" vertical="center" wrapText="1"/>
    </xf>
    <xf numFmtId="179" fontId="28" fillId="5" borderId="6" xfId="0" applyNumberFormat="1" applyFont="1" applyFill="1" applyBorder="1" applyAlignment="1">
      <alignment horizontal="right" vertical="center" wrapText="1"/>
    </xf>
    <xf numFmtId="177" fontId="38" fillId="0" borderId="6" xfId="0" applyNumberFormat="1" applyFont="1" applyBorder="1" applyAlignment="1">
      <alignment horizontal="center" vertical="center" wrapText="1"/>
    </xf>
    <xf numFmtId="37" fontId="28" fillId="0" borderId="14" xfId="6" applyFont="1" applyBorder="1" applyAlignment="1">
      <alignment horizontal="left" vertical="center" wrapText="1"/>
    </xf>
    <xf numFmtId="37" fontId="28" fillId="0" borderId="14" xfId="6" applyFont="1" applyBorder="1" applyAlignment="1">
      <alignment horizontal="right" vertical="center" wrapText="1"/>
    </xf>
    <xf numFmtId="37" fontId="28" fillId="0" borderId="6" xfId="6" applyFont="1" applyBorder="1" applyAlignment="1">
      <alignment horizontal="right" vertical="center" wrapText="1"/>
    </xf>
    <xf numFmtId="37" fontId="38" fillId="0" borderId="6" xfId="6" applyFont="1" applyBorder="1" applyAlignment="1">
      <alignment horizontal="right" vertical="center" wrapText="1"/>
    </xf>
    <xf numFmtId="37" fontId="38" fillId="0" borderId="14" xfId="6" applyFont="1" applyBorder="1" applyAlignment="1">
      <alignment horizontal="right" vertical="center" wrapText="1"/>
    </xf>
    <xf numFmtId="180" fontId="28" fillId="0" borderId="6" xfId="6" applyNumberFormat="1" applyFont="1" applyBorder="1" applyAlignment="1">
      <alignment horizontal="right" vertical="center" wrapText="1"/>
    </xf>
    <xf numFmtId="177" fontId="38" fillId="5" borderId="63" xfId="2" applyNumberFormat="1" applyFont="1" applyFill="1" applyBorder="1" applyAlignment="1">
      <alignment vertical="center" wrapText="1"/>
    </xf>
    <xf numFmtId="0" fontId="28" fillId="0" borderId="5" xfId="0" applyFont="1" applyBorder="1" applyAlignment="1">
      <alignment vertical="center" wrapText="1"/>
    </xf>
    <xf numFmtId="0" fontId="38" fillId="0" borderId="7" xfId="2" applyFont="1" applyBorder="1" applyAlignment="1">
      <alignment horizontal="left" vertical="center" wrapText="1"/>
    </xf>
    <xf numFmtId="0" fontId="28" fillId="0" borderId="9" xfId="0" applyFont="1" applyBorder="1" applyAlignment="1">
      <alignment horizontal="left" vertical="center" wrapText="1"/>
    </xf>
    <xf numFmtId="0" fontId="28"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vertical="center" wrapText="1"/>
    </xf>
    <xf numFmtId="0" fontId="28" fillId="0" borderId="13" xfId="0" applyFont="1" applyBorder="1" applyAlignment="1">
      <alignment horizontal="right" vertical="center" wrapText="1"/>
    </xf>
    <xf numFmtId="180" fontId="28" fillId="0" borderId="8" xfId="0" applyNumberFormat="1" applyFont="1" applyBorder="1" applyAlignment="1">
      <alignment horizontal="right" vertical="center" wrapText="1"/>
    </xf>
    <xf numFmtId="177" fontId="38" fillId="0" borderId="22" xfId="0" applyNumberFormat="1" applyFont="1" applyBorder="1" applyAlignment="1">
      <alignment vertical="center" wrapText="1"/>
    </xf>
    <xf numFmtId="177" fontId="38" fillId="0" borderId="16" xfId="0" applyNumberFormat="1" applyFont="1" applyBorder="1" applyAlignment="1">
      <alignment vertical="center" wrapText="1"/>
    </xf>
    <xf numFmtId="177" fontId="38" fillId="0" borderId="20" xfId="2" applyNumberFormat="1" applyFont="1" applyBorder="1" applyAlignment="1">
      <alignment vertical="center" wrapText="1"/>
    </xf>
    <xf numFmtId="177" fontId="28" fillId="0" borderId="22" xfId="0" applyNumberFormat="1" applyFont="1" applyBorder="1" applyAlignment="1">
      <alignment vertical="center" wrapText="1"/>
    </xf>
    <xf numFmtId="177" fontId="28" fillId="0" borderId="24" xfId="0" applyNumberFormat="1" applyFont="1" applyBorder="1" applyAlignment="1">
      <alignment vertical="center" wrapText="1"/>
    </xf>
    <xf numFmtId="177" fontId="28" fillId="0" borderId="16" xfId="0" applyNumberFormat="1" applyFont="1" applyBorder="1" applyAlignment="1">
      <alignment vertical="center" wrapText="1"/>
    </xf>
    <xf numFmtId="177" fontId="38" fillId="0" borderId="20" xfId="0" applyNumberFormat="1" applyFont="1" applyBorder="1" applyAlignment="1">
      <alignment vertical="center" wrapText="1"/>
    </xf>
    <xf numFmtId="177" fontId="28" fillId="0" borderId="20" xfId="0" applyNumberFormat="1" applyFont="1" applyBorder="1" applyAlignment="1">
      <alignment vertical="center" wrapText="1"/>
    </xf>
    <xf numFmtId="0" fontId="33" fillId="7" borderId="51" xfId="2" applyFont="1" applyFill="1" applyBorder="1" applyAlignment="1">
      <alignment horizontal="center" vertical="center"/>
    </xf>
    <xf numFmtId="177" fontId="38" fillId="7" borderId="72" xfId="4" quotePrefix="1" applyNumberFormat="1" applyFont="1" applyFill="1" applyBorder="1" applyAlignment="1" applyProtection="1">
      <alignment horizontal="center" vertical="center" wrapText="1"/>
    </xf>
    <xf numFmtId="177" fontId="38" fillId="7" borderId="73" xfId="2" applyNumberFormat="1" applyFont="1" applyFill="1" applyBorder="1" applyAlignment="1">
      <alignment horizontal="center" vertical="center" wrapText="1"/>
    </xf>
    <xf numFmtId="0" fontId="38" fillId="0" borderId="65" xfId="2" applyFont="1" applyBorder="1" applyAlignment="1">
      <alignment vertical="center" wrapText="1"/>
    </xf>
    <xf numFmtId="0" fontId="38" fillId="0" borderId="66" xfId="2" applyFont="1" applyBorder="1" applyAlignment="1">
      <alignment vertical="center" wrapText="1"/>
    </xf>
    <xf numFmtId="0" fontId="38" fillId="0" borderId="69" xfId="2" applyFont="1" applyBorder="1" applyAlignment="1">
      <alignment horizontal="right" vertical="center" wrapText="1"/>
    </xf>
    <xf numFmtId="0" fontId="38" fillId="0" borderId="66" xfId="2" applyFont="1" applyBorder="1" applyAlignment="1">
      <alignment horizontal="right" vertical="center" wrapText="1"/>
    </xf>
    <xf numFmtId="179" fontId="38" fillId="0" borderId="69" xfId="2" applyNumberFormat="1" applyFont="1" applyBorder="1" applyAlignment="1">
      <alignment horizontal="right" vertical="center" wrapText="1"/>
    </xf>
    <xf numFmtId="179" fontId="38" fillId="6" borderId="69" xfId="2" applyNumberFormat="1" applyFont="1" applyFill="1" applyBorder="1" applyAlignment="1">
      <alignment horizontal="right" vertical="center" wrapText="1"/>
    </xf>
    <xf numFmtId="177" fontId="38" fillId="0" borderId="69" xfId="2" applyNumberFormat="1" applyFont="1" applyBorder="1" applyAlignment="1">
      <alignment horizontal="center" vertical="center" wrapText="1"/>
    </xf>
    <xf numFmtId="177" fontId="28" fillId="0" borderId="74" xfId="2" applyNumberFormat="1" applyFont="1" applyBorder="1" applyAlignment="1">
      <alignment vertical="center" wrapText="1"/>
    </xf>
    <xf numFmtId="0" fontId="38" fillId="0" borderId="7" xfId="2" applyFont="1" applyBorder="1" applyAlignment="1">
      <alignment vertical="center" wrapText="1"/>
    </xf>
    <xf numFmtId="179" fontId="38" fillId="6" borderId="6" xfId="2" applyNumberFormat="1" applyFont="1" applyFill="1" applyBorder="1" applyAlignment="1">
      <alignment horizontal="right" vertical="center" wrapText="1"/>
    </xf>
    <xf numFmtId="177" fontId="28" fillId="0" borderId="20" xfId="2" applyNumberFormat="1" applyFont="1" applyBorder="1" applyAlignment="1">
      <alignment vertical="center" wrapText="1"/>
    </xf>
    <xf numFmtId="179" fontId="28" fillId="6" borderId="6" xfId="0" applyNumberFormat="1" applyFont="1" applyFill="1" applyBorder="1" applyAlignment="1">
      <alignment horizontal="right" vertical="center" wrapText="1"/>
    </xf>
    <xf numFmtId="179" fontId="38" fillId="6" borderId="63" xfId="2" applyNumberFormat="1" applyFont="1" applyFill="1" applyBorder="1" applyAlignment="1">
      <alignment horizontal="right" vertical="center" wrapText="1"/>
    </xf>
    <xf numFmtId="179" fontId="38" fillId="5" borderId="69" xfId="2" applyNumberFormat="1" applyFont="1" applyFill="1" applyBorder="1" applyAlignment="1">
      <alignment horizontal="right" vertical="center" wrapText="1"/>
    </xf>
    <xf numFmtId="179" fontId="46" fillId="5" borderId="56" xfId="4" applyNumberFormat="1" applyFont="1" applyFill="1" applyBorder="1" applyAlignment="1">
      <alignment horizontal="right" vertical="center"/>
    </xf>
    <xf numFmtId="179" fontId="46" fillId="5" borderId="56" xfId="2" applyNumberFormat="1" applyFont="1" applyFill="1" applyBorder="1" applyAlignment="1">
      <alignment horizontal="right" vertical="center" wrapText="1"/>
    </xf>
    <xf numFmtId="177" fontId="38" fillId="5" borderId="58" xfId="2" applyNumberFormat="1" applyFont="1" applyFill="1" applyBorder="1" applyAlignment="1">
      <alignment vertical="center" wrapText="1"/>
    </xf>
    <xf numFmtId="179" fontId="46" fillId="5" borderId="77" xfId="4" applyNumberFormat="1" applyFont="1" applyFill="1" applyBorder="1" applyAlignment="1">
      <alignment horizontal="right" vertical="center"/>
    </xf>
    <xf numFmtId="177" fontId="38" fillId="6" borderId="63" xfId="2" applyNumberFormat="1" applyFont="1" applyFill="1" applyBorder="1" applyAlignment="1">
      <alignment vertical="center" wrapText="1"/>
    </xf>
    <xf numFmtId="177" fontId="38" fillId="6" borderId="58" xfId="2" applyNumberFormat="1" applyFont="1" applyFill="1" applyBorder="1" applyAlignment="1">
      <alignment vertical="center" wrapText="1"/>
    </xf>
    <xf numFmtId="177" fontId="38" fillId="6" borderId="69" xfId="2" applyNumberFormat="1" applyFont="1" applyFill="1" applyBorder="1" applyAlignment="1">
      <alignment vertical="center" wrapText="1"/>
    </xf>
    <xf numFmtId="177" fontId="38" fillId="6" borderId="78" xfId="2" applyNumberFormat="1" applyFont="1" applyFill="1" applyBorder="1" applyAlignment="1">
      <alignment vertical="center" wrapText="1"/>
    </xf>
    <xf numFmtId="179" fontId="46" fillId="6" borderId="56" xfId="4" applyNumberFormat="1" applyFont="1" applyFill="1" applyBorder="1" applyAlignment="1">
      <alignment horizontal="right" vertical="center"/>
    </xf>
    <xf numFmtId="179" fontId="46" fillId="6" borderId="56" xfId="2" applyNumberFormat="1" applyFont="1" applyFill="1" applyBorder="1" applyAlignment="1">
      <alignment horizontal="right" vertical="center" wrapText="1"/>
    </xf>
    <xf numFmtId="179" fontId="46" fillId="6" borderId="66" xfId="2" applyNumberFormat="1" applyFont="1" applyFill="1" applyBorder="1" applyAlignment="1">
      <alignment horizontal="right" vertical="center" wrapText="1"/>
    </xf>
    <xf numFmtId="177" fontId="38" fillId="4" borderId="59" xfId="2" applyNumberFormat="1" applyFont="1" applyFill="1" applyBorder="1" applyAlignment="1">
      <alignment vertical="center" wrapText="1"/>
    </xf>
    <xf numFmtId="179" fontId="46" fillId="6" borderId="77" xfId="4" applyNumberFormat="1" applyFont="1" applyFill="1" applyBorder="1" applyAlignment="1">
      <alignment horizontal="right" vertical="center"/>
    </xf>
    <xf numFmtId="179" fontId="46" fillId="6" borderId="79" xfId="4" applyNumberFormat="1" applyFont="1" applyFill="1" applyBorder="1" applyAlignment="1">
      <alignment horizontal="right" vertical="center"/>
    </xf>
    <xf numFmtId="179" fontId="46" fillId="4" borderId="80" xfId="4" applyNumberFormat="1" applyFont="1" applyFill="1" applyBorder="1" applyAlignment="1">
      <alignment horizontal="right" vertical="center"/>
    </xf>
    <xf numFmtId="177" fontId="38" fillId="4" borderId="82" xfId="2" applyNumberFormat="1" applyFont="1" applyFill="1" applyBorder="1" applyAlignment="1">
      <alignment vertical="center" wrapText="1"/>
    </xf>
    <xf numFmtId="0" fontId="15" fillId="0" borderId="1" xfId="0" applyFont="1" applyBorder="1" applyAlignment="1">
      <alignment vertical="center"/>
    </xf>
    <xf numFmtId="0" fontId="0" fillId="0" borderId="1" xfId="0" applyBorder="1" applyAlignment="1">
      <alignment horizontal="center" vertical="center"/>
    </xf>
    <xf numFmtId="0" fontId="15" fillId="0" borderId="1" xfId="0" applyFont="1" applyBorder="1" applyAlignment="1">
      <alignment horizontal="center" vertical="center" wrapText="1"/>
    </xf>
    <xf numFmtId="0" fontId="29" fillId="0" borderId="0" xfId="2" applyFont="1" applyAlignment="1">
      <alignment horizontal="center" vertical="center"/>
    </xf>
    <xf numFmtId="0" fontId="15" fillId="0" borderId="0" xfId="1" applyFont="1" applyAlignment="1">
      <alignment horizontal="center" vertical="center" wrapText="1"/>
    </xf>
    <xf numFmtId="0" fontId="52" fillId="0" borderId="0" xfId="11" applyFont="1">
      <alignment vertical="center"/>
    </xf>
    <xf numFmtId="0" fontId="53" fillId="0" borderId="0" xfId="11" applyFont="1">
      <alignment vertical="center"/>
    </xf>
    <xf numFmtId="0" fontId="22" fillId="0" borderId="0" xfId="11" applyFont="1">
      <alignment vertical="center"/>
    </xf>
    <xf numFmtId="0" fontId="15" fillId="0" borderId="0" xfId="1" applyFont="1" applyAlignment="1">
      <alignment horizontal="right" vertical="center"/>
    </xf>
    <xf numFmtId="0" fontId="26" fillId="7" borderId="1" xfId="11" applyFont="1" applyFill="1" applyBorder="1" applyAlignment="1">
      <alignment horizontal="center" vertical="center"/>
    </xf>
    <xf numFmtId="0" fontId="29" fillId="0" borderId="1" xfId="2" applyFont="1" applyBorder="1" applyAlignment="1">
      <alignment horizontal="center" vertical="center"/>
    </xf>
    <xf numFmtId="0" fontId="22" fillId="7" borderId="12" xfId="2" applyFont="1" applyFill="1" applyBorder="1" applyAlignment="1">
      <alignment horizontal="center" vertical="center" wrapText="1"/>
    </xf>
    <xf numFmtId="0" fontId="22" fillId="7" borderId="1" xfId="2" applyFont="1" applyFill="1" applyBorder="1" applyAlignment="1">
      <alignment horizontal="center" vertical="center"/>
    </xf>
    <xf numFmtId="0" fontId="26" fillId="7" borderId="1" xfId="11" applyFont="1" applyFill="1" applyBorder="1" applyAlignment="1">
      <alignment horizontal="center" vertical="center" wrapText="1" shrinkToFit="1"/>
    </xf>
    <xf numFmtId="0" fontId="22" fillId="0" borderId="11" xfId="2" applyFont="1" applyBorder="1" applyAlignment="1">
      <alignment horizontal="center" vertical="center"/>
    </xf>
    <xf numFmtId="0" fontId="22" fillId="0" borderId="11" xfId="2" applyFont="1" applyBorder="1" applyAlignment="1">
      <alignment horizontal="left" vertical="center"/>
    </xf>
    <xf numFmtId="0" fontId="25" fillId="0" borderId="0" xfId="1" applyFont="1" applyAlignment="1" applyProtection="1">
      <alignment vertical="center" wrapText="1"/>
      <protection locked="0"/>
    </xf>
    <xf numFmtId="0" fontId="25" fillId="0" borderId="0" xfId="1" applyFont="1" applyAlignment="1" applyProtection="1">
      <alignment horizontal="right" vertical="center"/>
      <protection locked="0"/>
    </xf>
    <xf numFmtId="0" fontId="26" fillId="0" borderId="1" xfId="2" applyFont="1" applyBorder="1" applyAlignment="1">
      <alignment vertical="center" wrapText="1"/>
    </xf>
    <xf numFmtId="0" fontId="25" fillId="0" borderId="1" xfId="2" applyFont="1" applyBorder="1" applyAlignment="1">
      <alignment vertical="center" wrapText="1"/>
    </xf>
    <xf numFmtId="14" fontId="25" fillId="0" borderId="1" xfId="2" applyNumberFormat="1" applyFont="1" applyBorder="1" applyAlignment="1">
      <alignment vertical="center" wrapText="1"/>
    </xf>
    <xf numFmtId="0" fontId="15" fillId="0" borderId="2" xfId="1" applyFont="1" applyBorder="1">
      <alignment vertical="center"/>
    </xf>
    <xf numFmtId="0" fontId="26" fillId="9" borderId="0" xfId="2" applyFont="1" applyFill="1"/>
    <xf numFmtId="0" fontId="29" fillId="9" borderId="1" xfId="2" applyFont="1" applyFill="1" applyBorder="1" applyAlignment="1">
      <alignment horizontal="center" vertical="center"/>
    </xf>
    <xf numFmtId="0" fontId="35" fillId="8" borderId="0" xfId="2" applyFont="1" applyFill="1" applyAlignment="1">
      <alignment vertical="center"/>
    </xf>
    <xf numFmtId="0" fontId="33" fillId="8" borderId="0" xfId="2" applyFont="1" applyFill="1" applyAlignment="1">
      <alignment vertical="center"/>
    </xf>
    <xf numFmtId="38" fontId="40" fillId="8" borderId="25" xfId="4" applyFont="1" applyFill="1" applyBorder="1" applyAlignment="1">
      <alignment vertical="center"/>
    </xf>
    <xf numFmtId="38" fontId="40" fillId="8" borderId="11" xfId="4" applyFont="1" applyFill="1" applyBorder="1" applyAlignment="1">
      <alignment vertical="center"/>
    </xf>
    <xf numFmtId="38" fontId="40" fillId="8" borderId="2" xfId="4" applyFont="1" applyFill="1" applyBorder="1" applyAlignment="1">
      <alignment vertical="center"/>
    </xf>
    <xf numFmtId="38" fontId="40" fillId="8" borderId="24" xfId="4" applyFont="1" applyFill="1" applyBorder="1" applyAlignment="1">
      <alignment vertical="center"/>
    </xf>
    <xf numFmtId="38" fontId="40" fillId="8" borderId="25" xfId="4" applyFont="1" applyFill="1" applyBorder="1" applyAlignment="1">
      <alignment horizontal="center" vertical="center"/>
    </xf>
    <xf numFmtId="38" fontId="40" fillId="8" borderId="11" xfId="4" applyFont="1" applyFill="1" applyBorder="1" applyAlignment="1">
      <alignment horizontal="right" vertical="center" shrinkToFit="1"/>
    </xf>
    <xf numFmtId="38" fontId="40" fillId="8" borderId="1" xfId="4" applyFont="1" applyFill="1" applyBorder="1" applyAlignment="1">
      <alignment horizontal="right" vertical="center" shrinkToFit="1"/>
    </xf>
    <xf numFmtId="38" fontId="40" fillId="8" borderId="30" xfId="4" applyFont="1" applyFill="1" applyBorder="1" applyAlignment="1">
      <alignment horizontal="right" vertical="center" shrinkToFit="1"/>
    </xf>
    <xf numFmtId="38" fontId="33" fillId="8" borderId="31" xfId="4" applyFont="1" applyFill="1" applyBorder="1" applyAlignment="1">
      <alignment vertical="center" shrinkToFit="1"/>
    </xf>
    <xf numFmtId="38" fontId="33" fillId="8" borderId="32" xfId="4" applyFont="1" applyFill="1" applyBorder="1" applyAlignment="1">
      <alignment horizontal="right" vertical="center" shrinkToFit="1"/>
    </xf>
    <xf numFmtId="38" fontId="33" fillId="8" borderId="33" xfId="4" applyFont="1" applyFill="1" applyBorder="1" applyAlignment="1">
      <alignment horizontal="right" vertical="center" shrinkToFit="1"/>
    </xf>
    <xf numFmtId="38" fontId="33" fillId="8" borderId="36" xfId="4" applyFont="1" applyFill="1" applyBorder="1" applyAlignment="1">
      <alignment vertical="center" shrinkToFit="1"/>
    </xf>
    <xf numFmtId="38" fontId="33" fillId="8" borderId="37" xfId="4" applyFont="1" applyFill="1" applyBorder="1" applyAlignment="1">
      <alignment horizontal="right" vertical="center" shrinkToFit="1"/>
    </xf>
    <xf numFmtId="38" fontId="33" fillId="8" borderId="2" xfId="4" applyFont="1" applyFill="1" applyBorder="1" applyAlignment="1">
      <alignment vertical="center" shrinkToFit="1"/>
    </xf>
    <xf numFmtId="38" fontId="33" fillId="8" borderId="38" xfId="4" applyFont="1" applyFill="1" applyBorder="1" applyAlignment="1">
      <alignment horizontal="right" vertical="center" shrinkToFit="1"/>
    </xf>
    <xf numFmtId="38" fontId="33" fillId="8" borderId="2" xfId="4" applyFont="1" applyFill="1" applyBorder="1" applyAlignment="1">
      <alignment vertical="center"/>
    </xf>
    <xf numFmtId="38" fontId="33" fillId="8" borderId="25" xfId="4" applyFont="1" applyFill="1" applyBorder="1" applyAlignment="1">
      <alignment horizontal="right" vertical="center" shrinkToFit="1"/>
    </xf>
    <xf numFmtId="38" fontId="40" fillId="8" borderId="4" xfId="4" applyFont="1" applyFill="1" applyBorder="1" applyAlignment="1">
      <alignment horizontal="right" vertical="center" shrinkToFit="1"/>
    </xf>
    <xf numFmtId="38" fontId="33" fillId="8" borderId="12" xfId="4" applyFont="1" applyFill="1" applyBorder="1" applyAlignment="1">
      <alignment horizontal="right" vertical="center" shrinkToFit="1"/>
    </xf>
    <xf numFmtId="38" fontId="33" fillId="8" borderId="40" xfId="4" applyFont="1" applyFill="1" applyBorder="1" applyAlignment="1">
      <alignment horizontal="right" vertical="center" shrinkToFit="1"/>
    </xf>
    <xf numFmtId="38" fontId="33" fillId="8" borderId="13" xfId="4" applyFont="1" applyFill="1" applyBorder="1" applyAlignment="1">
      <alignment horizontal="right" vertical="center" shrinkToFit="1"/>
    </xf>
    <xf numFmtId="38" fontId="33" fillId="8" borderId="2" xfId="4" applyFont="1" applyFill="1" applyBorder="1" applyAlignment="1">
      <alignment horizontal="right" vertical="center" shrinkToFit="1"/>
    </xf>
    <xf numFmtId="38" fontId="40" fillId="8" borderId="38" xfId="4" applyFont="1" applyFill="1" applyBorder="1" applyAlignment="1">
      <alignment horizontal="right" vertical="center" shrinkToFit="1"/>
    </xf>
    <xf numFmtId="38" fontId="40" fillId="8" borderId="25" xfId="4" applyFont="1" applyFill="1" applyBorder="1" applyAlignment="1">
      <alignment horizontal="right" vertical="center" shrinkToFit="1"/>
    </xf>
    <xf numFmtId="38" fontId="40" fillId="8" borderId="45" xfId="4" applyFont="1" applyFill="1" applyBorder="1" applyAlignment="1">
      <alignment horizontal="right" vertical="center" shrinkToFit="1"/>
    </xf>
    <xf numFmtId="38" fontId="40" fillId="8" borderId="24" xfId="4" applyFont="1" applyFill="1" applyBorder="1" applyAlignment="1">
      <alignment horizontal="right" vertical="center" shrinkToFit="1"/>
    </xf>
    <xf numFmtId="38" fontId="40" fillId="8" borderId="50" xfId="4" applyFont="1" applyFill="1" applyBorder="1" applyAlignment="1">
      <alignment horizontal="right" vertical="center" shrinkToFit="1"/>
    </xf>
    <xf numFmtId="38" fontId="33" fillId="0" borderId="54" xfId="4" applyFont="1" applyBorder="1" applyAlignment="1">
      <alignment vertical="center" shrinkToFit="1"/>
    </xf>
    <xf numFmtId="177" fontId="28" fillId="0" borderId="8" xfId="0" applyNumberFormat="1" applyFont="1" applyBorder="1" applyAlignment="1">
      <alignment horizontal="center" vertical="center" wrapText="1"/>
    </xf>
    <xf numFmtId="177" fontId="28" fillId="0" borderId="4" xfId="0" applyNumberFormat="1" applyFont="1" applyBorder="1" applyAlignment="1">
      <alignment horizontal="center" vertical="center" wrapText="1"/>
    </xf>
    <xf numFmtId="0" fontId="58" fillId="0" borderId="0" xfId="0" applyFont="1" applyAlignment="1">
      <alignment vertical="top"/>
    </xf>
    <xf numFmtId="0" fontId="21" fillId="0" borderId="1" xfId="11" applyFont="1" applyBorder="1">
      <alignment vertical="center"/>
    </xf>
    <xf numFmtId="0" fontId="61" fillId="0" borderId="0" xfId="0" applyFont="1" applyAlignment="1">
      <alignment vertical="top"/>
    </xf>
    <xf numFmtId="0" fontId="60" fillId="0" borderId="0" xfId="0" applyFont="1" applyAlignment="1">
      <alignment horizontal="justify" vertical="center"/>
    </xf>
    <xf numFmtId="0" fontId="60" fillId="0" borderId="0" xfId="0" applyFont="1" applyAlignment="1">
      <alignment vertical="top"/>
    </xf>
    <xf numFmtId="0" fontId="15" fillId="0" borderId="0" xfId="17" applyFont="1">
      <alignment vertical="center"/>
    </xf>
    <xf numFmtId="0" fontId="0" fillId="0" borderId="1" xfId="0" applyBorder="1"/>
    <xf numFmtId="0" fontId="63" fillId="10" borderId="1" xfId="17" applyFont="1" applyFill="1" applyBorder="1" applyAlignment="1">
      <alignment horizontal="left" vertical="center" wrapText="1"/>
    </xf>
    <xf numFmtId="0" fontId="64" fillId="0" borderId="1" xfId="0" applyFont="1" applyBorder="1"/>
    <xf numFmtId="0" fontId="64" fillId="0" borderId="1" xfId="0" applyFont="1" applyBorder="1" applyAlignment="1">
      <alignment horizontal="left" wrapText="1"/>
    </xf>
    <xf numFmtId="0" fontId="64" fillId="0" borderId="1" xfId="0" applyFont="1" applyBorder="1" applyAlignment="1">
      <alignment horizontal="center"/>
    </xf>
    <xf numFmtId="0" fontId="65" fillId="0" borderId="1" xfId="0" applyFont="1" applyBorder="1" applyAlignment="1">
      <alignment horizontal="center" wrapText="1"/>
    </xf>
    <xf numFmtId="0" fontId="50" fillId="0" borderId="1" xfId="0" applyFont="1" applyBorder="1"/>
    <xf numFmtId="0" fontId="62" fillId="0" borderId="1" xfId="0" applyFont="1" applyBorder="1" applyAlignment="1">
      <alignment horizontal="center" wrapText="1"/>
    </xf>
    <xf numFmtId="0" fontId="15" fillId="0" borderId="1" xfId="17" applyFont="1" applyBorder="1">
      <alignment vertical="center"/>
    </xf>
    <xf numFmtId="0" fontId="0" fillId="0" borderId="1" xfId="0" applyBorder="1" applyAlignment="1">
      <alignment horizontal="center" wrapText="1"/>
    </xf>
    <xf numFmtId="0" fontId="66" fillId="0" borderId="1" xfId="0" applyFont="1" applyBorder="1" applyAlignment="1">
      <alignment horizontal="center" wrapText="1"/>
    </xf>
    <xf numFmtId="0" fontId="0" fillId="0" borderId="1" xfId="0" applyBorder="1" applyAlignment="1">
      <alignment horizontal="center"/>
    </xf>
    <xf numFmtId="0" fontId="63" fillId="10" borderId="1" xfId="17" applyFont="1" applyFill="1" applyBorder="1" applyAlignment="1">
      <alignment horizontal="center" vertical="center" wrapText="1"/>
    </xf>
    <xf numFmtId="0" fontId="18" fillId="0" borderId="0" xfId="17" applyFont="1" applyAlignment="1">
      <alignment horizontal="center" vertical="center"/>
    </xf>
    <xf numFmtId="0" fontId="67" fillId="0" borderId="0" xfId="17" applyFont="1" applyAlignment="1">
      <alignment horizontal="left" vertical="center"/>
    </xf>
    <xf numFmtId="20" fontId="15" fillId="0" borderId="0" xfId="17" applyNumberFormat="1" applyFont="1">
      <alignment vertical="center"/>
    </xf>
    <xf numFmtId="0" fontId="57" fillId="0" borderId="0" xfId="0" applyFont="1" applyAlignment="1">
      <alignment vertical="center"/>
    </xf>
    <xf numFmtId="0" fontId="68" fillId="0" borderId="0" xfId="17" applyFont="1" applyAlignment="1">
      <alignment horizontal="left" vertical="center"/>
    </xf>
    <xf numFmtId="0" fontId="69" fillId="0" borderId="0" xfId="17" applyFont="1" applyAlignment="1">
      <alignment horizontal="right" vertical="center"/>
    </xf>
    <xf numFmtId="0" fontId="69" fillId="0" borderId="86" xfId="17" applyFont="1" applyBorder="1" applyAlignment="1">
      <alignment horizontal="left" vertical="center"/>
    </xf>
    <xf numFmtId="0" fontId="70" fillId="0" borderId="0" xfId="17" applyFont="1" applyAlignment="1">
      <alignment horizontal="left" vertical="center"/>
    </xf>
    <xf numFmtId="0" fontId="25" fillId="0" borderId="1" xfId="0" applyFont="1" applyBorder="1" applyAlignment="1">
      <alignment vertical="top" wrapText="1"/>
    </xf>
    <xf numFmtId="0" fontId="63" fillId="7" borderId="1" xfId="17" applyFont="1" applyFill="1" applyBorder="1" applyAlignment="1">
      <alignment horizontal="left" vertical="center" wrapText="1"/>
    </xf>
    <xf numFmtId="0" fontId="72" fillId="0" borderId="0" xfId="17" applyFont="1" applyAlignment="1">
      <alignment horizontal="left" vertical="center"/>
    </xf>
    <xf numFmtId="177" fontId="38" fillId="5" borderId="89" xfId="2" applyNumberFormat="1" applyFont="1" applyFill="1" applyBorder="1" applyAlignment="1">
      <alignment vertical="center" wrapText="1"/>
    </xf>
    <xf numFmtId="177" fontId="38" fillId="5" borderId="90" xfId="2" applyNumberFormat="1" applyFont="1" applyFill="1" applyBorder="1" applyAlignment="1">
      <alignment vertical="center" wrapText="1"/>
    </xf>
    <xf numFmtId="179" fontId="38" fillId="5" borderId="90" xfId="2" applyNumberFormat="1" applyFont="1" applyFill="1" applyBorder="1" applyAlignment="1">
      <alignment horizontal="right" vertical="center" wrapText="1"/>
    </xf>
    <xf numFmtId="177" fontId="28" fillId="0" borderId="1" xfId="0" applyNumberFormat="1" applyFont="1" applyBorder="1" applyAlignment="1">
      <alignment vertical="center" wrapText="1"/>
    </xf>
    <xf numFmtId="177" fontId="38" fillId="0" borderId="1" xfId="0" applyNumberFormat="1" applyFont="1" applyBorder="1" applyAlignment="1">
      <alignment horizontal="center" vertical="center" wrapText="1"/>
    </xf>
    <xf numFmtId="179" fontId="28" fillId="5" borderId="1" xfId="0" applyNumberFormat="1" applyFont="1" applyFill="1" applyBorder="1" applyAlignment="1">
      <alignment horizontal="right" vertical="center" wrapText="1"/>
    </xf>
    <xf numFmtId="179" fontId="28" fillId="0" borderId="1" xfId="0" applyNumberFormat="1" applyFont="1" applyBorder="1" applyAlignment="1">
      <alignment horizontal="right" vertical="center" wrapText="1"/>
    </xf>
    <xf numFmtId="180" fontId="28" fillId="0" borderId="1" xfId="0" applyNumberFormat="1" applyFont="1" applyBorder="1" applyAlignment="1">
      <alignment vertical="center" wrapText="1"/>
    </xf>
    <xf numFmtId="0" fontId="38" fillId="0" borderId="1" xfId="0" applyFont="1" applyBorder="1" applyAlignment="1">
      <alignment horizontal="right" vertical="center" wrapText="1"/>
    </xf>
    <xf numFmtId="0" fontId="28" fillId="0" borderId="1" xfId="0" applyFont="1" applyBorder="1" applyAlignment="1">
      <alignment horizontal="right" vertical="center" wrapText="1"/>
    </xf>
    <xf numFmtId="0" fontId="28" fillId="0" borderId="1" xfId="0" applyFont="1" applyBorder="1" applyAlignment="1">
      <alignment horizontal="left" vertical="center" wrapText="1"/>
    </xf>
    <xf numFmtId="177" fontId="38" fillId="5" borderId="78" xfId="2" applyNumberFormat="1" applyFont="1" applyFill="1" applyBorder="1" applyAlignment="1">
      <alignment vertical="center" wrapText="1"/>
    </xf>
    <xf numFmtId="177" fontId="38" fillId="5" borderId="69" xfId="2" applyNumberFormat="1" applyFont="1" applyFill="1" applyBorder="1" applyAlignment="1">
      <alignment vertical="center" wrapText="1"/>
    </xf>
    <xf numFmtId="0" fontId="28" fillId="0" borderId="4" xfId="0" applyFont="1" applyBorder="1" applyAlignment="1">
      <alignment vertical="center" wrapText="1"/>
    </xf>
    <xf numFmtId="0" fontId="73" fillId="0" borderId="1" xfId="17" applyFont="1" applyBorder="1" applyAlignment="1">
      <alignment horizontal="center" vertical="center"/>
    </xf>
    <xf numFmtId="0" fontId="49" fillId="0" borderId="1" xfId="17" applyFont="1" applyBorder="1" applyAlignment="1">
      <alignment horizontal="center" vertical="center"/>
    </xf>
    <xf numFmtId="0" fontId="73" fillId="0" borderId="0" xfId="17" applyFont="1" applyAlignment="1">
      <alignment horizontal="center" vertical="center"/>
    </xf>
    <xf numFmtId="0" fontId="49" fillId="0" borderId="0" xfId="17" applyFont="1" applyAlignment="1">
      <alignment horizontal="center" vertical="center"/>
    </xf>
    <xf numFmtId="0" fontId="17" fillId="7" borderId="40" xfId="0" applyFont="1" applyFill="1" applyBorder="1" applyAlignment="1">
      <alignment horizontal="left" vertical="center" wrapText="1"/>
    </xf>
    <xf numFmtId="0" fontId="17" fillId="7" borderId="13" xfId="0" applyFont="1" applyFill="1" applyBorder="1" applyAlignment="1">
      <alignment horizontal="left" vertical="center" wrapText="1"/>
    </xf>
    <xf numFmtId="176" fontId="26" fillId="0" borderId="0" xfId="1" applyNumberFormat="1" applyFont="1" applyAlignment="1" applyProtection="1">
      <alignment horizontal="right" vertical="center"/>
      <protection locked="0"/>
    </xf>
    <xf numFmtId="0" fontId="26" fillId="7" borderId="4" xfId="11" applyFont="1" applyFill="1" applyBorder="1" applyAlignment="1">
      <alignment horizontal="center" vertical="center" wrapText="1"/>
    </xf>
    <xf numFmtId="0" fontId="26" fillId="7" borderId="13" xfId="11" applyFont="1" applyFill="1" applyBorder="1" applyAlignment="1">
      <alignment horizontal="center" vertical="center"/>
    </xf>
    <xf numFmtId="0" fontId="49" fillId="0" borderId="1" xfId="13" applyFont="1" applyBorder="1" applyAlignment="1">
      <alignment horizontal="center" vertical="center" wrapText="1"/>
    </xf>
    <xf numFmtId="0" fontId="15" fillId="0" borderId="0" xfId="13" applyFont="1">
      <alignment vertical="center"/>
    </xf>
    <xf numFmtId="0" fontId="15" fillId="0" borderId="4" xfId="1" applyFont="1" applyBorder="1">
      <alignment vertical="center"/>
    </xf>
    <xf numFmtId="0" fontId="15" fillId="0" borderId="10" xfId="1" applyFont="1" applyBorder="1">
      <alignment vertical="center"/>
    </xf>
    <xf numFmtId="0" fontId="15" fillId="0" borderId="0" xfId="1" applyFont="1" applyAlignment="1" applyProtection="1">
      <alignment vertical="center" wrapText="1"/>
      <protection locked="0"/>
    </xf>
    <xf numFmtId="0" fontId="16" fillId="0" borderId="0" xfId="0" applyFont="1" applyAlignment="1" applyProtection="1">
      <alignment vertical="center" wrapText="1"/>
      <protection locked="0"/>
    </xf>
    <xf numFmtId="177" fontId="15" fillId="8" borderId="2" xfId="1" applyNumberFormat="1" applyFont="1" applyFill="1" applyBorder="1" applyAlignment="1">
      <alignment horizontal="center" vertical="center"/>
    </xf>
    <xf numFmtId="177" fontId="15" fillId="8" borderId="3" xfId="1" applyNumberFormat="1" applyFont="1" applyFill="1" applyBorder="1" applyAlignment="1">
      <alignment horizontal="center" vertical="center"/>
    </xf>
    <xf numFmtId="177" fontId="15" fillId="8" borderId="4" xfId="1" applyNumberFormat="1" applyFont="1" applyFill="1" applyBorder="1" applyAlignment="1">
      <alignment horizontal="center" vertical="center"/>
    </xf>
    <xf numFmtId="177" fontId="15" fillId="8" borderId="5" xfId="1" applyNumberFormat="1" applyFont="1" applyFill="1" applyBorder="1" applyAlignment="1">
      <alignment horizontal="center" vertical="center"/>
    </xf>
    <xf numFmtId="177" fontId="15" fillId="8" borderId="6" xfId="1" applyNumberFormat="1" applyFont="1" applyFill="1" applyBorder="1" applyAlignment="1">
      <alignment horizontal="center" vertical="center"/>
    </xf>
    <xf numFmtId="177" fontId="15" fillId="8" borderId="7" xfId="1" applyNumberFormat="1" applyFont="1" applyFill="1" applyBorder="1" applyAlignment="1">
      <alignment horizontal="center" vertical="center"/>
    </xf>
    <xf numFmtId="177" fontId="15" fillId="8" borderId="8" xfId="1" applyNumberFormat="1" applyFont="1" applyFill="1" applyBorder="1" applyAlignment="1">
      <alignment horizontal="center" vertical="center"/>
    </xf>
    <xf numFmtId="177" fontId="15" fillId="8" borderId="9" xfId="1" applyNumberFormat="1" applyFont="1" applyFill="1" applyBorder="1" applyAlignment="1">
      <alignment horizontal="center" vertical="center"/>
    </xf>
    <xf numFmtId="0" fontId="15" fillId="0" borderId="0" xfId="1" applyFont="1" applyAlignment="1">
      <alignment horizontal="right" vertical="center"/>
    </xf>
    <xf numFmtId="0" fontId="15" fillId="0" borderId="0" xfId="1" applyFont="1" applyAlignment="1">
      <alignment horizontal="left"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15" fillId="0" borderId="2" xfId="1" applyFont="1" applyBorder="1" applyAlignment="1" applyProtection="1">
      <alignment horizontal="left" vertical="center" wrapText="1"/>
      <protection locked="0"/>
    </xf>
    <xf numFmtId="0" fontId="25" fillId="0" borderId="11" xfId="1"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178" fontId="25" fillId="0" borderId="4" xfId="1" applyNumberFormat="1" applyFont="1" applyBorder="1" applyAlignment="1" applyProtection="1">
      <alignment horizontal="center" vertical="center"/>
      <protection locked="0"/>
    </xf>
    <xf numFmtId="178" fontId="25" fillId="0" borderId="5" xfId="1" applyNumberFormat="1" applyFont="1" applyBorder="1" applyAlignment="1" applyProtection="1">
      <alignment horizontal="center" vertical="center"/>
      <protection locked="0"/>
    </xf>
    <xf numFmtId="0" fontId="15" fillId="0" borderId="1" xfId="0" applyFont="1" applyBorder="1" applyAlignment="1">
      <alignment horizontal="center" vertical="center"/>
    </xf>
    <xf numFmtId="0" fontId="0" fillId="0" borderId="1" xfId="0"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5" fillId="0" borderId="2" xfId="1" applyFont="1" applyBorder="1" applyAlignment="1" applyProtection="1">
      <alignment vertical="center" wrapText="1"/>
      <protection locked="0"/>
    </xf>
    <xf numFmtId="0" fontId="15" fillId="0" borderId="11" xfId="1"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26" fillId="7" borderId="12" xfId="11" applyFont="1" applyFill="1" applyBorder="1" applyAlignment="1">
      <alignment horizontal="center" vertical="center" wrapText="1"/>
    </xf>
    <xf numFmtId="0" fontId="26" fillId="7" borderId="14" xfId="11" applyFont="1" applyFill="1" applyBorder="1" applyAlignment="1">
      <alignment horizontal="center" vertical="center"/>
    </xf>
    <xf numFmtId="0" fontId="26" fillId="7" borderId="13" xfId="11" applyFont="1" applyFill="1" applyBorder="1" applyAlignment="1">
      <alignment horizontal="center" vertical="center"/>
    </xf>
    <xf numFmtId="0" fontId="26" fillId="7" borderId="13" xfId="11" applyFont="1" applyFill="1" applyBorder="1" applyAlignment="1">
      <alignment horizontal="center" vertical="center" wrapText="1"/>
    </xf>
    <xf numFmtId="0" fontId="26" fillId="11" borderId="1" xfId="11" applyFont="1" applyFill="1" applyBorder="1" applyAlignment="1">
      <alignment horizontal="center" vertical="center"/>
    </xf>
    <xf numFmtId="0" fontId="26" fillId="7" borderId="1" xfId="11" applyFont="1" applyFill="1" applyBorder="1" applyAlignment="1">
      <alignment horizontal="center" vertical="center"/>
    </xf>
    <xf numFmtId="0" fontId="25" fillId="0" borderId="1" xfId="11" applyFont="1" applyBorder="1" applyAlignment="1">
      <alignment horizontal="left" vertical="center"/>
    </xf>
    <xf numFmtId="0" fontId="25" fillId="8" borderId="1" xfId="11" applyFont="1" applyFill="1" applyBorder="1" applyAlignment="1">
      <alignment horizontal="left" vertical="center" wrapText="1"/>
    </xf>
    <xf numFmtId="0" fontId="26" fillId="0" borderId="1" xfId="11" applyFont="1" applyBorder="1" applyAlignment="1">
      <alignment horizontal="left" vertical="center"/>
    </xf>
    <xf numFmtId="0" fontId="25" fillId="8" borderId="1" xfId="11" applyFont="1" applyFill="1" applyBorder="1" applyAlignment="1">
      <alignment horizontal="left" vertical="center"/>
    </xf>
    <xf numFmtId="0" fontId="26" fillId="0" borderId="1" xfId="11" applyFont="1" applyBorder="1" applyAlignment="1">
      <alignment horizontal="center" vertical="center"/>
    </xf>
    <xf numFmtId="0" fontId="22" fillId="0" borderId="0" xfId="11" applyFont="1" applyAlignment="1">
      <alignment horizontal="center" vertical="center"/>
    </xf>
    <xf numFmtId="0" fontId="54" fillId="0" borderId="1" xfId="11" applyFont="1" applyBorder="1" applyAlignment="1">
      <alignment horizontal="center" vertical="center" wrapText="1" shrinkToFit="1"/>
    </xf>
    <xf numFmtId="0" fontId="25" fillId="8" borderId="1" xfId="11" applyFont="1" applyFill="1" applyBorder="1" applyAlignment="1">
      <alignment horizontal="center" vertical="center" wrapText="1" shrinkToFit="1"/>
    </xf>
    <xf numFmtId="0" fontId="25" fillId="0" borderId="2" xfId="11" applyFont="1" applyBorder="1" applyAlignment="1">
      <alignment horizontal="center" vertical="center" wrapText="1"/>
    </xf>
    <xf numFmtId="0" fontId="25" fillId="0" borderId="3" xfId="11" applyFont="1" applyBorder="1" applyAlignment="1">
      <alignment horizontal="center" vertical="center" wrapText="1"/>
    </xf>
    <xf numFmtId="0" fontId="25" fillId="8" borderId="1" xfId="11" applyFont="1" applyFill="1" applyBorder="1" applyAlignment="1">
      <alignment horizontal="center" vertical="center" wrapText="1"/>
    </xf>
    <xf numFmtId="0" fontId="26" fillId="7" borderId="12" xfId="11" applyFont="1" applyFill="1" applyBorder="1" applyAlignment="1">
      <alignment horizontal="center" vertical="center"/>
    </xf>
    <xf numFmtId="0" fontId="26" fillId="7" borderId="2" xfId="11" applyFont="1" applyFill="1" applyBorder="1" applyAlignment="1">
      <alignment horizontal="center" vertical="center"/>
    </xf>
    <xf numFmtId="0" fontId="26" fillId="7" borderId="11" xfId="11" applyFont="1" applyFill="1" applyBorder="1" applyAlignment="1">
      <alignment horizontal="center" vertical="center"/>
    </xf>
    <xf numFmtId="0" fontId="26" fillId="7" borderId="3" xfId="11" applyFont="1" applyFill="1" applyBorder="1" applyAlignment="1">
      <alignment horizontal="center" vertical="center"/>
    </xf>
    <xf numFmtId="0" fontId="25" fillId="0" borderId="1" xfId="11" applyFont="1" applyBorder="1" applyAlignment="1">
      <alignment horizontal="center" vertical="center"/>
    </xf>
    <xf numFmtId="0" fontId="0" fillId="0" borderId="2" xfId="0"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15" fillId="0" borderId="0" xfId="17" applyFont="1" applyAlignment="1">
      <alignment horizontal="left" vertical="center" wrapText="1"/>
    </xf>
    <xf numFmtId="0" fontId="68" fillId="0" borderId="0" xfId="17" applyFont="1" applyAlignment="1">
      <alignment horizontal="right" vertical="center"/>
    </xf>
    <xf numFmtId="0" fontId="71" fillId="0" borderId="0" xfId="0" applyFont="1" applyAlignment="1">
      <alignment horizontal="right" vertical="center"/>
    </xf>
    <xf numFmtId="0" fontId="68" fillId="0" borderId="88" xfId="17" applyFont="1" applyBorder="1" applyAlignment="1">
      <alignment horizontal="right" vertical="center"/>
    </xf>
    <xf numFmtId="0" fontId="68" fillId="0" borderId="87" xfId="17" applyFont="1" applyBorder="1" applyAlignment="1">
      <alignment horizontal="right" vertical="center"/>
    </xf>
    <xf numFmtId="0" fontId="26" fillId="0" borderId="0" xfId="2" applyFont="1" applyAlignment="1">
      <alignment horizontal="left" vertical="center" wrapText="1"/>
    </xf>
    <xf numFmtId="0" fontId="22" fillId="7" borderId="1" xfId="2" applyFont="1" applyFill="1" applyBorder="1" applyAlignment="1">
      <alignment horizontal="center" vertical="center"/>
    </xf>
    <xf numFmtId="0" fontId="29" fillId="7" borderId="83" xfId="2" applyFont="1" applyFill="1" applyBorder="1" applyAlignment="1">
      <alignment horizontal="center" vertical="center"/>
    </xf>
    <xf numFmtId="0" fontId="0" fillId="7" borderId="84" xfId="0" applyFill="1" applyBorder="1" applyAlignment="1">
      <alignment horizontal="center" vertical="center"/>
    </xf>
    <xf numFmtId="0" fontId="29" fillId="0" borderId="0" xfId="2" applyFont="1" applyAlignment="1">
      <alignment horizontal="center" vertical="center"/>
    </xf>
    <xf numFmtId="0" fontId="22" fillId="8" borderId="1" xfId="2" applyFont="1" applyFill="1" applyBorder="1" applyAlignment="1">
      <alignment horizontal="left" vertical="center"/>
    </xf>
    <xf numFmtId="0" fontId="33" fillId="2" borderId="4"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33" fillId="0" borderId="12" xfId="2" applyFont="1" applyBorder="1" applyAlignment="1">
      <alignment horizontal="center" vertical="center" wrapText="1"/>
    </xf>
    <xf numFmtId="0" fontId="33" fillId="0" borderId="13" xfId="2" applyFont="1" applyBorder="1" applyAlignment="1">
      <alignment horizontal="center" vertical="center" wrapText="1"/>
    </xf>
    <xf numFmtId="0" fontId="47" fillId="0" borderId="0" xfId="2" applyFont="1" applyAlignment="1">
      <alignment horizontal="center" vertical="center"/>
    </xf>
    <xf numFmtId="0" fontId="33" fillId="0" borderId="4" xfId="3" applyFont="1" applyBorder="1" applyAlignment="1">
      <alignment horizontal="center" vertical="center"/>
    </xf>
    <xf numFmtId="0" fontId="33" fillId="0" borderId="10" xfId="3" applyFont="1" applyBorder="1" applyAlignment="1">
      <alignment horizontal="center" vertical="center"/>
    </xf>
    <xf numFmtId="0" fontId="33" fillId="0" borderId="6" xfId="3" applyFont="1" applyBorder="1" applyAlignment="1">
      <alignment horizontal="center" vertical="center"/>
    </xf>
    <xf numFmtId="0" fontId="33" fillId="0" borderId="0" xfId="3" applyFont="1" applyAlignment="1">
      <alignment horizontal="center" vertical="center"/>
    </xf>
    <xf numFmtId="0" fontId="38" fillId="0" borderId="17" xfId="3" applyFont="1" applyBorder="1" applyAlignment="1">
      <alignment horizontal="center" vertical="center" wrapText="1"/>
    </xf>
    <xf numFmtId="0" fontId="38" fillId="0" borderId="21" xfId="3" applyFont="1" applyBorder="1" applyAlignment="1">
      <alignment horizontal="center" vertical="center" wrapText="1"/>
    </xf>
    <xf numFmtId="0" fontId="38" fillId="0" borderId="11" xfId="3" applyFont="1" applyBorder="1" applyAlignment="1">
      <alignment horizontal="center" vertical="center" wrapText="1"/>
    </xf>
    <xf numFmtId="0" fontId="38" fillId="0" borderId="16" xfId="3" applyFont="1" applyBorder="1" applyAlignment="1">
      <alignment horizontal="center" vertical="center" wrapText="1"/>
    </xf>
    <xf numFmtId="0" fontId="38" fillId="0" borderId="20"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21"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0" fontId="22" fillId="0" borderId="19"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47" xfId="5" applyFont="1" applyBorder="1" applyAlignment="1">
      <alignment horizontal="center" vertical="center" wrapText="1" shrinkToFit="1"/>
    </xf>
    <xf numFmtId="0" fontId="22" fillId="0" borderId="9" xfId="5" applyFont="1" applyBorder="1" applyAlignment="1">
      <alignment horizontal="center" vertical="center" wrapText="1" shrinkToFit="1"/>
    </xf>
    <xf numFmtId="0" fontId="22" fillId="0" borderId="2"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42"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22" fillId="0" borderId="43" xfId="2" applyFont="1" applyBorder="1" applyAlignment="1">
      <alignment horizontal="center" vertical="center" shrinkToFit="1"/>
    </xf>
    <xf numFmtId="0" fontId="22" fillId="0" borderId="44" xfId="2" applyFont="1" applyBorder="1" applyAlignment="1">
      <alignment horizontal="center" vertical="center" shrinkToFit="1"/>
    </xf>
    <xf numFmtId="0" fontId="33" fillId="2" borderId="17" xfId="2" applyFont="1" applyFill="1" applyBorder="1" applyAlignment="1">
      <alignment horizontal="center" vertical="center" wrapText="1"/>
    </xf>
    <xf numFmtId="0" fontId="33" fillId="2" borderId="21" xfId="2" applyFont="1" applyFill="1" applyBorder="1" applyAlignment="1">
      <alignment horizontal="center" vertical="center" wrapText="1"/>
    </xf>
    <xf numFmtId="0" fontId="33" fillId="2" borderId="18" xfId="2" applyFont="1" applyFill="1" applyBorder="1" applyAlignment="1">
      <alignment horizontal="center" vertical="center" wrapText="1"/>
    </xf>
    <xf numFmtId="0" fontId="22" fillId="0" borderId="46" xfId="2" applyFont="1" applyBorder="1" applyAlignment="1">
      <alignment horizontal="center" vertical="center" shrinkToFit="1"/>
    </xf>
    <xf numFmtId="0" fontId="22" fillId="0" borderId="1" xfId="2" applyFont="1" applyBorder="1" applyAlignment="1">
      <alignment horizontal="center" vertical="center" shrinkToFit="1"/>
    </xf>
    <xf numFmtId="0" fontId="33" fillId="0" borderId="26" xfId="2" applyFont="1" applyBorder="1" applyAlignment="1">
      <alignment horizontal="left" vertical="center" wrapText="1"/>
    </xf>
    <xf numFmtId="0" fontId="33" fillId="0" borderId="27" xfId="2" applyFont="1" applyBorder="1" applyAlignment="1">
      <alignment horizontal="left" vertical="center" wrapText="1"/>
    </xf>
    <xf numFmtId="0" fontId="33" fillId="0" borderId="28" xfId="2" applyFont="1" applyBorder="1" applyAlignment="1">
      <alignment horizontal="left" vertical="center" wrapText="1"/>
    </xf>
    <xf numFmtId="0" fontId="33" fillId="0" borderId="29" xfId="2" applyFont="1" applyBorder="1" applyAlignment="1">
      <alignment horizontal="left" vertical="center" wrapText="1"/>
    </xf>
    <xf numFmtId="0" fontId="22" fillId="0" borderId="48" xfId="5" applyFont="1" applyBorder="1" applyAlignment="1">
      <alignment horizontal="center" vertical="center" wrapText="1" shrinkToFit="1"/>
    </xf>
    <xf numFmtId="0" fontId="22" fillId="0" borderId="49" xfId="5" applyFont="1" applyBorder="1" applyAlignment="1">
      <alignment horizontal="center" vertical="center" shrinkToFit="1"/>
    </xf>
    <xf numFmtId="0" fontId="33" fillId="0" borderId="1" xfId="3" applyFont="1" applyBorder="1" applyAlignment="1">
      <alignment horizontal="center" vertical="center"/>
    </xf>
    <xf numFmtId="0" fontId="33" fillId="0" borderId="2" xfId="3" applyFont="1" applyBorder="1" applyAlignment="1">
      <alignment horizontal="center" vertical="center"/>
    </xf>
    <xf numFmtId="0" fontId="33" fillId="0" borderId="85" xfId="2" applyFont="1" applyBorder="1" applyAlignment="1">
      <alignment horizontal="left" vertical="center" wrapText="1"/>
    </xf>
    <xf numFmtId="0" fontId="44" fillId="6" borderId="64" xfId="2" applyFont="1" applyFill="1" applyBorder="1" applyAlignment="1">
      <alignment horizontal="center" vertical="center" wrapText="1"/>
    </xf>
    <xf numFmtId="0" fontId="44" fillId="6" borderId="21" xfId="2" applyFont="1" applyFill="1" applyBorder="1" applyAlignment="1">
      <alignment horizontal="center" vertical="center" wrapText="1"/>
    </xf>
    <xf numFmtId="0" fontId="44" fillId="5" borderId="53" xfId="2" applyFont="1" applyFill="1" applyBorder="1" applyAlignment="1">
      <alignment horizontal="center" vertical="center" wrapText="1"/>
    </xf>
    <xf numFmtId="0" fontId="44" fillId="5" borderId="57" xfId="2" applyFont="1" applyFill="1" applyBorder="1" applyAlignment="1">
      <alignment horizontal="center" vertical="center" wrapText="1"/>
    </xf>
    <xf numFmtId="0" fontId="44" fillId="5" borderId="75" xfId="2" applyFont="1" applyFill="1" applyBorder="1" applyAlignment="1">
      <alignment horizontal="center" vertical="center" wrapText="1"/>
    </xf>
    <xf numFmtId="0" fontId="44" fillId="6" borderId="23" xfId="2" applyFont="1" applyFill="1" applyBorder="1" applyAlignment="1">
      <alignment horizontal="center" vertical="center" wrapText="1"/>
    </xf>
    <xf numFmtId="0" fontId="44" fillId="6" borderId="17" xfId="2" applyFont="1" applyFill="1" applyBorder="1" applyAlignment="1">
      <alignment horizontal="center" vertical="center" wrapText="1"/>
    </xf>
    <xf numFmtId="37" fontId="38" fillId="6" borderId="54" xfId="6" applyFont="1" applyFill="1" applyBorder="1" applyAlignment="1">
      <alignment horizontal="center" vertical="center" wrapText="1"/>
    </xf>
    <xf numFmtId="37" fontId="38" fillId="6" borderId="55" xfId="6" applyFont="1" applyFill="1" applyBorder="1" applyAlignment="1">
      <alignment horizontal="center" vertical="center" wrapText="1"/>
    </xf>
    <xf numFmtId="0" fontId="40" fillId="5" borderId="53" xfId="2" applyFont="1" applyFill="1" applyBorder="1" applyAlignment="1">
      <alignment horizontal="center" vertical="center"/>
    </xf>
    <xf numFmtId="0" fontId="40" fillId="5" borderId="54" xfId="2" applyFont="1" applyFill="1" applyBorder="1" applyAlignment="1">
      <alignment horizontal="center" vertical="center"/>
    </xf>
    <xf numFmtId="0" fontId="40" fillId="5" borderId="55" xfId="2" applyFont="1" applyFill="1" applyBorder="1" applyAlignment="1">
      <alignment horizontal="center" vertical="center"/>
    </xf>
    <xf numFmtId="37" fontId="38" fillId="6" borderId="76" xfId="6" applyFont="1" applyFill="1" applyBorder="1" applyAlignment="1">
      <alignment horizontal="center" vertical="center" wrapText="1"/>
    </xf>
    <xf numFmtId="37" fontId="38" fillId="6" borderId="65" xfId="6" applyFont="1" applyFill="1" applyBorder="1" applyAlignment="1">
      <alignment horizontal="center" vertical="center" wrapText="1"/>
    </xf>
    <xf numFmtId="0" fontId="40" fillId="4" borderId="81" xfId="2" applyFont="1" applyFill="1" applyBorder="1" applyAlignment="1">
      <alignment horizontal="center" vertical="center" wrapText="1"/>
    </xf>
    <xf numFmtId="0" fontId="40" fillId="4" borderId="59" xfId="2" applyFont="1" applyFill="1" applyBorder="1" applyAlignment="1">
      <alignment horizontal="center" vertical="center"/>
    </xf>
    <xf numFmtId="0" fontId="40" fillId="4" borderId="61" xfId="2" applyFont="1" applyFill="1" applyBorder="1" applyAlignment="1">
      <alignment horizontal="center" vertical="center"/>
    </xf>
    <xf numFmtId="0" fontId="22" fillId="6" borderId="21" xfId="2" applyFont="1" applyFill="1" applyBorder="1" applyAlignment="1">
      <alignment horizontal="center" vertical="center" textRotation="255"/>
    </xf>
    <xf numFmtId="0" fontId="40" fillId="6" borderId="75" xfId="2" applyFont="1" applyFill="1" applyBorder="1" applyAlignment="1">
      <alignment horizontal="center" vertical="center"/>
    </xf>
    <xf numFmtId="0" fontId="40" fillId="6" borderId="76" xfId="2" applyFont="1" applyFill="1" applyBorder="1" applyAlignment="1">
      <alignment horizontal="center" vertical="center"/>
    </xf>
    <xf numFmtId="0" fontId="40" fillId="6" borderId="65" xfId="2" applyFont="1" applyFill="1" applyBorder="1" applyAlignment="1">
      <alignment horizontal="center" vertical="center"/>
    </xf>
    <xf numFmtId="0" fontId="40" fillId="6" borderId="53" xfId="2" applyFont="1" applyFill="1" applyBorder="1" applyAlignment="1">
      <alignment horizontal="center" vertical="center"/>
    </xf>
    <xf numFmtId="0" fontId="40" fillId="6" borderId="54" xfId="2" applyFont="1" applyFill="1" applyBorder="1" applyAlignment="1">
      <alignment horizontal="center" vertical="center"/>
    </xf>
    <xf numFmtId="0" fontId="40" fillId="6" borderId="55" xfId="2" applyFont="1" applyFill="1" applyBorder="1" applyAlignment="1">
      <alignment horizontal="center" vertical="center"/>
    </xf>
    <xf numFmtId="37" fontId="38" fillId="5" borderId="42" xfId="6" applyFont="1" applyFill="1" applyBorder="1" applyAlignment="1">
      <alignment horizontal="center" vertical="center" wrapText="1"/>
    </xf>
    <xf numFmtId="37" fontId="38" fillId="5" borderId="91" xfId="6" applyFont="1" applyFill="1" applyBorder="1" applyAlignment="1">
      <alignment horizontal="center" vertical="center" wrapText="1"/>
    </xf>
    <xf numFmtId="37" fontId="38" fillId="5" borderId="54" xfId="6" applyFont="1" applyFill="1" applyBorder="1" applyAlignment="1">
      <alignment horizontal="center" vertical="center" wrapText="1"/>
    </xf>
    <xf numFmtId="37" fontId="38" fillId="5" borderId="55" xfId="6" applyFont="1" applyFill="1" applyBorder="1" applyAlignment="1">
      <alignment horizontal="center" vertical="center" wrapText="1"/>
    </xf>
    <xf numFmtId="37" fontId="38" fillId="5" borderId="76" xfId="6" applyFont="1" applyFill="1" applyBorder="1" applyAlignment="1">
      <alignment horizontal="center" vertical="center" wrapText="1"/>
    </xf>
    <xf numFmtId="37" fontId="38" fillId="5" borderId="65" xfId="6" applyFont="1" applyFill="1" applyBorder="1" applyAlignment="1">
      <alignment horizontal="center" vertical="center" wrapText="1"/>
    </xf>
    <xf numFmtId="0" fontId="26" fillId="7" borderId="43" xfId="2" applyFont="1" applyFill="1" applyBorder="1" applyAlignment="1">
      <alignment horizontal="center" vertical="center"/>
    </xf>
    <xf numFmtId="0" fontId="26" fillId="7" borderId="48" xfId="2" applyFont="1" applyFill="1" applyBorder="1" applyAlignment="1">
      <alignment horizontal="center" vertical="center"/>
    </xf>
    <xf numFmtId="0" fontId="33" fillId="7" borderId="51" xfId="2" applyFont="1" applyFill="1" applyBorder="1" applyAlignment="1">
      <alignment horizontal="center" vertical="center"/>
    </xf>
    <xf numFmtId="0" fontId="33" fillId="7" borderId="52" xfId="2" applyFont="1" applyFill="1" applyBorder="1" applyAlignment="1">
      <alignment horizontal="center" vertical="center"/>
    </xf>
    <xf numFmtId="0" fontId="26" fillId="5" borderId="17" xfId="2" applyFont="1" applyFill="1" applyBorder="1" applyAlignment="1">
      <alignment horizontal="center" vertical="center" textRotation="255"/>
    </xf>
    <xf numFmtId="0" fontId="26" fillId="5" borderId="21" xfId="2" applyFont="1" applyFill="1" applyBorder="1" applyAlignment="1">
      <alignment horizontal="center" vertical="center" textRotation="255"/>
    </xf>
    <xf numFmtId="177" fontId="38" fillId="7" borderId="66" xfId="4" quotePrefix="1" applyNumberFormat="1" applyFont="1" applyFill="1" applyBorder="1" applyAlignment="1" applyProtection="1">
      <alignment horizontal="center" vertical="center" wrapText="1"/>
    </xf>
    <xf numFmtId="177" fontId="38" fillId="7" borderId="62" xfId="4" quotePrefix="1" applyNumberFormat="1" applyFont="1" applyFill="1" applyBorder="1" applyAlignment="1" applyProtection="1">
      <alignment horizontal="center" vertical="center" wrapText="1"/>
    </xf>
    <xf numFmtId="0" fontId="48" fillId="0" borderId="0" xfId="2" applyFont="1" applyAlignment="1">
      <alignment horizontal="center" vertical="center"/>
    </xf>
    <xf numFmtId="0" fontId="33" fillId="7" borderId="66"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6" xfId="2" applyFont="1" applyFill="1" applyBorder="1" applyAlignment="1">
      <alignment horizontal="center" vertical="center" shrinkToFit="1"/>
    </xf>
    <xf numFmtId="0" fontId="33" fillId="7" borderId="62" xfId="2" applyFont="1" applyFill="1" applyBorder="1" applyAlignment="1">
      <alignment horizontal="center" vertical="center" shrinkToFit="1"/>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177" fontId="33" fillId="7" borderId="70" xfId="2" applyNumberFormat="1" applyFont="1" applyFill="1" applyBorder="1" applyAlignment="1">
      <alignment horizontal="center" vertical="center" wrapText="1"/>
    </xf>
    <xf numFmtId="177" fontId="33" fillId="7" borderId="71" xfId="2" applyNumberFormat="1" applyFont="1" applyFill="1" applyBorder="1" applyAlignment="1">
      <alignment horizontal="center" vertical="center" wrapText="1"/>
    </xf>
    <xf numFmtId="177" fontId="33" fillId="7" borderId="66" xfId="4" applyNumberFormat="1" applyFont="1" applyFill="1" applyBorder="1" applyAlignment="1" applyProtection="1">
      <alignment horizontal="center" vertical="center" wrapText="1"/>
    </xf>
    <xf numFmtId="177" fontId="33" fillId="7" borderId="62" xfId="4" applyNumberFormat="1" applyFont="1" applyFill="1" applyBorder="1" applyAlignment="1" applyProtection="1">
      <alignment horizontal="center" vertical="center" wrapText="1"/>
    </xf>
    <xf numFmtId="177" fontId="38" fillId="7" borderId="66" xfId="4" applyNumberFormat="1" applyFont="1" applyFill="1" applyBorder="1" applyAlignment="1" applyProtection="1">
      <alignment horizontal="center" vertical="center" wrapText="1"/>
    </xf>
    <xf numFmtId="177" fontId="38" fillId="7" borderId="62" xfId="4" applyNumberFormat="1" applyFont="1" applyFill="1" applyBorder="1" applyAlignment="1" applyProtection="1">
      <alignment horizontal="center" vertical="center" wrapText="1"/>
    </xf>
    <xf numFmtId="0" fontId="15" fillId="7" borderId="1" xfId="0" applyFont="1" applyFill="1" applyBorder="1" applyAlignment="1">
      <alignment horizontal="center" vertical="center"/>
    </xf>
    <xf numFmtId="0" fontId="19" fillId="0" borderId="0" xfId="18" applyFont="1">
      <alignment vertical="center"/>
    </xf>
    <xf numFmtId="0" fontId="20" fillId="0" borderId="1" xfId="18" applyFont="1" applyBorder="1">
      <alignment vertical="center"/>
    </xf>
    <xf numFmtId="0" fontId="19" fillId="0" borderId="1" xfId="18" applyFont="1" applyBorder="1">
      <alignment vertical="center"/>
    </xf>
    <xf numFmtId="0" fontId="21" fillId="0" borderId="1" xfId="19" applyFont="1" applyBorder="1">
      <alignment vertical="center"/>
    </xf>
    <xf numFmtId="0" fontId="15" fillId="7" borderId="12" xfId="0" applyFont="1" applyFill="1" applyBorder="1" applyAlignment="1">
      <alignment horizontal="center" vertical="center" wrapText="1"/>
    </xf>
    <xf numFmtId="0" fontId="26" fillId="0" borderId="2" xfId="11" applyFont="1" applyBorder="1" applyAlignment="1">
      <alignment horizontal="center" vertical="center"/>
    </xf>
    <xf numFmtId="0" fontId="26" fillId="0" borderId="3" xfId="11" applyFont="1" applyBorder="1" applyAlignment="1">
      <alignment horizontal="center" vertical="center"/>
    </xf>
    <xf numFmtId="0" fontId="26" fillId="0" borderId="2" xfId="11" applyFont="1" applyBorder="1" applyAlignment="1">
      <alignment horizontal="center" vertical="center" wrapText="1"/>
    </xf>
    <xf numFmtId="0" fontId="26" fillId="0" borderId="11" xfId="11" applyFont="1" applyBorder="1" applyAlignment="1">
      <alignment horizontal="center" vertical="center" wrapText="1"/>
    </xf>
    <xf numFmtId="0" fontId="26" fillId="0" borderId="3" xfId="11" applyFont="1" applyBorder="1" applyAlignment="1">
      <alignment horizontal="center" vertical="center" wrapText="1"/>
    </xf>
    <xf numFmtId="0" fontId="25" fillId="0" borderId="2" xfId="0" applyFont="1" applyBorder="1" applyAlignment="1">
      <alignment horizontal="left" vertical="center"/>
    </xf>
    <xf numFmtId="0" fontId="25" fillId="0" borderId="11" xfId="0" applyFont="1" applyBorder="1" applyAlignment="1">
      <alignment horizontal="left" vertical="center"/>
    </xf>
    <xf numFmtId="0" fontId="15" fillId="0" borderId="2" xfId="0" applyFont="1" applyBorder="1" applyAlignment="1">
      <alignment vertical="center"/>
    </xf>
  </cellXfs>
  <cellStyles count="20">
    <cellStyle name="桁区切り 2" xfId="4" xr:uid="{A7D6245B-A39A-45C6-BBCD-319A0FDC4A8A}"/>
    <cellStyle name="標準" xfId="0" builtinId="0"/>
    <cellStyle name="標準 2" xfId="1" xr:uid="{59963319-A277-45D4-A715-DEF6C463F030}"/>
    <cellStyle name="標準 2 2" xfId="13" xr:uid="{7A3E1098-6B99-44BF-A7BC-753AE8CE587D}"/>
    <cellStyle name="標準 2 2 2" xfId="17" xr:uid="{9CAA45B1-CB44-4BF0-AC00-2EA07CF1EA91}"/>
    <cellStyle name="標準 2 3" xfId="15" xr:uid="{5B68AC31-AB8D-43EC-9FFA-F52F0AD98B78}"/>
    <cellStyle name="標準 2 4" xfId="18" xr:uid="{07BD4980-5FD0-410A-90BB-B883DDE77843}"/>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6 2 2 2" xfId="19" xr:uid="{1B063443-B775-4006-9F66-73DA513AA766}"/>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showZeros="0" tabSelected="1" view="pageBreakPreview" topLeftCell="A18" zoomScaleNormal="100" zoomScaleSheetLayoutView="100" workbookViewId="0">
      <selection activeCell="H18" sqref="H18"/>
    </sheetView>
  </sheetViews>
  <sheetFormatPr defaultColWidth="8.69921875" defaultRowHeight="12"/>
  <cols>
    <col min="1" max="1" width="15.59765625" style="1" customWidth="1"/>
    <col min="2" max="2" width="31.19921875" style="1" customWidth="1"/>
    <col min="3" max="3" width="15.59765625" style="1" customWidth="1"/>
    <col min="4" max="4" width="31.19921875" style="1" customWidth="1"/>
    <col min="5" max="16384" width="8.69921875" style="1"/>
  </cols>
  <sheetData>
    <row r="1" spans="1:4" ht="27" customHeight="1">
      <c r="A1" s="322"/>
      <c r="B1" s="322"/>
      <c r="C1" s="322"/>
      <c r="D1" s="322"/>
    </row>
    <row r="2" spans="1:4" ht="24.9" customHeight="1">
      <c r="D2" s="215"/>
    </row>
    <row r="3" spans="1:4" ht="24.9" customHeight="1">
      <c r="D3" s="304" t="s">
        <v>259</v>
      </c>
    </row>
    <row r="4" spans="1:4">
      <c r="A4" s="1" t="s">
        <v>0</v>
      </c>
    </row>
    <row r="5" spans="1:4" ht="40.200000000000003" customHeight="1">
      <c r="B5" s="2"/>
      <c r="C5" s="206" t="s">
        <v>123</v>
      </c>
      <c r="D5" s="214"/>
    </row>
    <row r="6" spans="1:4" ht="14.4" customHeight="1">
      <c r="B6" s="2"/>
      <c r="C6" s="321" t="s">
        <v>125</v>
      </c>
      <c r="D6" s="214"/>
    </row>
    <row r="7" spans="1:4" ht="24.9" customHeight="1">
      <c r="B7" s="2"/>
      <c r="C7" s="321"/>
      <c r="D7" s="214"/>
    </row>
    <row r="8" spans="1:4" ht="24.9" customHeight="1">
      <c r="B8" s="2"/>
      <c r="C8" s="206" t="s">
        <v>1</v>
      </c>
      <c r="D8" s="214"/>
    </row>
    <row r="9" spans="1:4" ht="24.9" customHeight="1">
      <c r="B9" s="2"/>
      <c r="C9" s="206" t="s">
        <v>2</v>
      </c>
      <c r="D9" s="214"/>
    </row>
    <row r="10" spans="1:4" ht="76.2" customHeight="1">
      <c r="A10" s="323" t="s">
        <v>253</v>
      </c>
      <c r="B10" s="324"/>
      <c r="C10" s="324"/>
      <c r="D10" s="324"/>
    </row>
    <row r="11" spans="1:4" ht="52.95" customHeight="1">
      <c r="A11" s="3" t="s">
        <v>3</v>
      </c>
      <c r="B11" s="325" t="s">
        <v>254</v>
      </c>
      <c r="C11" s="326"/>
      <c r="D11" s="327"/>
    </row>
    <row r="12" spans="1:4" ht="25.35" customHeight="1">
      <c r="A12" s="328" t="s">
        <v>134</v>
      </c>
      <c r="B12" s="4" t="s">
        <v>5</v>
      </c>
      <c r="C12" s="309"/>
      <c r="D12" s="310"/>
    </row>
    <row r="13" spans="1:4" ht="25.35" customHeight="1">
      <c r="A13" s="330"/>
      <c r="B13" s="6" t="s">
        <v>6</v>
      </c>
      <c r="C13" s="331"/>
      <c r="D13" s="332"/>
    </row>
    <row r="14" spans="1:4" ht="25.35" customHeight="1">
      <c r="A14" s="328" t="s">
        <v>135</v>
      </c>
      <c r="B14" s="4" t="s">
        <v>4</v>
      </c>
      <c r="C14" s="315">
        <f>'別紙4-1 収支計算書① '!E17</f>
        <v>0</v>
      </c>
      <c r="D14" s="316"/>
    </row>
    <row r="15" spans="1:4" ht="25.35" customHeight="1">
      <c r="A15" s="329"/>
      <c r="B15" s="5" t="s">
        <v>8</v>
      </c>
      <c r="C15" s="317">
        <f>'別紙4-1 収支計算書① '!E31</f>
        <v>0</v>
      </c>
      <c r="D15" s="318"/>
    </row>
    <row r="16" spans="1:4" ht="25.35" customHeight="1">
      <c r="A16" s="329"/>
      <c r="B16" s="6" t="s">
        <v>9</v>
      </c>
      <c r="C16" s="319">
        <f>SUM(C14:D15)</f>
        <v>0</v>
      </c>
      <c r="D16" s="320"/>
    </row>
    <row r="17" spans="1:4" ht="40.950000000000003" customHeight="1">
      <c r="A17" s="89" t="s">
        <v>10</v>
      </c>
      <c r="B17" s="219"/>
      <c r="C17" s="313">
        <f>'別紙4-1 収支計算書① '!G12</f>
        <v>0</v>
      </c>
      <c r="D17" s="314"/>
    </row>
    <row r="18" spans="1:4" ht="60" customHeight="1">
      <c r="A18" s="89" t="s">
        <v>136</v>
      </c>
      <c r="B18" s="339"/>
      <c r="C18" s="340"/>
      <c r="D18" s="341"/>
    </row>
    <row r="19" spans="1:4" ht="16.95" customHeight="1">
      <c r="A19" s="202"/>
      <c r="B19" s="311"/>
      <c r="C19" s="311"/>
      <c r="D19" s="312"/>
    </row>
    <row r="20" spans="1:4" ht="20.100000000000001" customHeight="1">
      <c r="A20" s="1" t="s">
        <v>133</v>
      </c>
    </row>
    <row r="21" spans="1:4" s="7" customFormat="1" ht="13.2" customHeight="1">
      <c r="A21" s="90" t="s">
        <v>21</v>
      </c>
      <c r="B21" s="198"/>
      <c r="C21" s="335" t="s">
        <v>19</v>
      </c>
      <c r="D21" s="337"/>
    </row>
    <row r="22" spans="1:4" s="7" customFormat="1" ht="42" customHeight="1">
      <c r="A22" s="200" t="s">
        <v>129</v>
      </c>
      <c r="B22" s="198"/>
      <c r="C22" s="336"/>
      <c r="D22" s="338"/>
    </row>
    <row r="23" spans="1:4" s="7" customFormat="1" ht="42" customHeight="1">
      <c r="A23" s="8" t="s">
        <v>132</v>
      </c>
      <c r="B23" s="333"/>
      <c r="C23" s="333"/>
      <c r="D23" s="334"/>
    </row>
    <row r="24" spans="1:4" s="7" customFormat="1" ht="18" customHeight="1">
      <c r="A24" s="8" t="s">
        <v>131</v>
      </c>
      <c r="B24" s="8"/>
      <c r="C24" s="8" t="s">
        <v>130</v>
      </c>
      <c r="D24" s="199"/>
    </row>
    <row r="25" spans="1:4" s="7" customFormat="1" ht="18" customHeight="1">
      <c r="A25" s="8" t="s">
        <v>20</v>
      </c>
      <c r="B25" s="333"/>
      <c r="C25" s="333"/>
      <c r="D25" s="334"/>
    </row>
    <row r="26" spans="1:4" ht="20.100000000000001" customHeight="1">
      <c r="A26" s="1" t="s">
        <v>11</v>
      </c>
    </row>
    <row r="27" spans="1:4" ht="20.100000000000001" customHeight="1">
      <c r="A27" s="1" t="s">
        <v>12</v>
      </c>
    </row>
    <row r="28" spans="1:4" ht="20.100000000000001" customHeight="1">
      <c r="A28" s="1" t="s">
        <v>13</v>
      </c>
    </row>
    <row r="30" spans="1:4">
      <c r="B30" s="1" t="s">
        <v>255</v>
      </c>
    </row>
    <row r="31" spans="1:4">
      <c r="B31" s="1" t="s">
        <v>256</v>
      </c>
    </row>
    <row r="32" spans="1:4">
      <c r="B32" s="1" t="s">
        <v>193</v>
      </c>
    </row>
    <row r="33" spans="2:2">
      <c r="B33" s="1" t="s">
        <v>194</v>
      </c>
    </row>
  </sheetData>
  <sheetProtection selectLockedCells="1" selectUnlockedCells="1"/>
  <mergeCells count="16">
    <mergeCell ref="B25:D25"/>
    <mergeCell ref="B23:D23"/>
    <mergeCell ref="C21:C22"/>
    <mergeCell ref="D21:D22"/>
    <mergeCell ref="B18:D18"/>
    <mergeCell ref="A1:D1"/>
    <mergeCell ref="A10:D10"/>
    <mergeCell ref="B11:D11"/>
    <mergeCell ref="A14:A16"/>
    <mergeCell ref="A12:A13"/>
    <mergeCell ref="C13:D13"/>
    <mergeCell ref="C17:D17"/>
    <mergeCell ref="C14:D14"/>
    <mergeCell ref="C15:D15"/>
    <mergeCell ref="C16:D16"/>
    <mergeCell ref="C6:C7"/>
  </mergeCells>
  <phoneticPr fontId="12"/>
  <printOptions horizontalCentered="1"/>
  <pageMargins left="0.7" right="0.7" top="0.75" bottom="0.75" header="0.3" footer="0.3"/>
  <pageSetup paperSize="9" scale="8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H30"/>
  <sheetViews>
    <sheetView view="pageBreakPreview" zoomScaleNormal="100" zoomScaleSheetLayoutView="100" workbookViewId="0">
      <selection activeCell="B16" sqref="B16:C16"/>
    </sheetView>
  </sheetViews>
  <sheetFormatPr defaultColWidth="3.19921875" defaultRowHeight="17.100000000000001" customHeight="1"/>
  <cols>
    <col min="1" max="1" width="15.3984375" style="203" customWidth="1"/>
    <col min="2" max="2" width="12" style="203" customWidth="1"/>
    <col min="3" max="3" width="4.09765625" style="203" customWidth="1"/>
    <col min="4" max="4" width="12" style="203" customWidth="1"/>
    <col min="5" max="5" width="4.09765625" style="203" customWidth="1"/>
    <col min="6" max="6" width="14.8984375" style="203" customWidth="1"/>
    <col min="7" max="7" width="21.09765625" style="203" customWidth="1"/>
    <col min="8" max="8" width="12" style="203" customWidth="1"/>
    <col min="9" max="16384" width="3.19921875" style="203"/>
  </cols>
  <sheetData>
    <row r="1" spans="1:8" ht="17.100000000000001" customHeight="1">
      <c r="A1" s="205" t="s">
        <v>138</v>
      </c>
    </row>
    <row r="2" spans="1:8" ht="29.4" customHeight="1">
      <c r="A2" s="353" t="s">
        <v>128</v>
      </c>
      <c r="B2" s="353"/>
      <c r="C2" s="353"/>
      <c r="D2" s="353"/>
      <c r="E2" s="353"/>
      <c r="F2" s="353"/>
      <c r="G2" s="353"/>
      <c r="H2" s="353"/>
    </row>
    <row r="3" spans="1:8" ht="12" customHeight="1">
      <c r="A3" s="305" t="s">
        <v>21</v>
      </c>
      <c r="B3" s="354"/>
      <c r="C3" s="354"/>
      <c r="D3" s="354"/>
      <c r="E3" s="354"/>
      <c r="F3" s="354"/>
      <c r="G3" s="354"/>
      <c r="H3" s="354"/>
    </row>
    <row r="4" spans="1:8" ht="33.6" customHeight="1">
      <c r="A4" s="207" t="s">
        <v>137</v>
      </c>
      <c r="B4" s="355"/>
      <c r="C4" s="355"/>
      <c r="D4" s="355"/>
      <c r="E4" s="355"/>
      <c r="F4" s="355"/>
      <c r="G4" s="355"/>
      <c r="H4" s="355"/>
    </row>
    <row r="5" spans="1:8" ht="12" customHeight="1">
      <c r="A5" s="359" t="s">
        <v>1</v>
      </c>
      <c r="B5" s="358"/>
      <c r="C5" s="358"/>
      <c r="D5" s="358"/>
      <c r="E5" s="358"/>
      <c r="F5" s="211" t="s">
        <v>21</v>
      </c>
      <c r="G5" s="356"/>
      <c r="H5" s="357"/>
    </row>
    <row r="6" spans="1:8" ht="21" customHeight="1">
      <c r="A6" s="344"/>
      <c r="B6" s="358"/>
      <c r="C6" s="358"/>
      <c r="D6" s="358"/>
      <c r="E6" s="358"/>
      <c r="F6" s="211" t="s">
        <v>7</v>
      </c>
      <c r="G6" s="358"/>
      <c r="H6" s="358"/>
    </row>
    <row r="7" spans="1:8" ht="15.6" customHeight="1">
      <c r="A7" s="342" t="s">
        <v>124</v>
      </c>
      <c r="B7" s="349"/>
      <c r="C7" s="349"/>
      <c r="D7" s="349"/>
      <c r="E7" s="349"/>
      <c r="F7" s="349"/>
      <c r="G7" s="349"/>
      <c r="H7" s="349"/>
    </row>
    <row r="8" spans="1:8" ht="28.35" customHeight="1">
      <c r="A8" s="345"/>
      <c r="B8" s="351"/>
      <c r="C8" s="351"/>
      <c r="D8" s="351"/>
      <c r="E8" s="351"/>
      <c r="F8" s="351"/>
      <c r="G8" s="351"/>
      <c r="H8" s="351"/>
    </row>
    <row r="9" spans="1:8" ht="20.399999999999999" customHeight="1">
      <c r="A9" s="306" t="s">
        <v>127</v>
      </c>
      <c r="B9" s="484"/>
      <c r="C9" s="485"/>
      <c r="D9" s="485"/>
      <c r="E9" s="486"/>
      <c r="F9" s="207" t="s">
        <v>126</v>
      </c>
      <c r="G9" s="482"/>
      <c r="H9" s="483"/>
    </row>
    <row r="10" spans="1:8" s="7" customFormat="1" ht="24" customHeight="1">
      <c r="A10" s="476" t="s">
        <v>264</v>
      </c>
      <c r="B10" s="487"/>
      <c r="C10" s="488"/>
      <c r="D10" s="488"/>
      <c r="E10" s="488"/>
      <c r="F10" s="488"/>
      <c r="G10" s="488"/>
      <c r="H10" s="488"/>
    </row>
    <row r="11" spans="1:8" s="7" customFormat="1" ht="43.8" customHeight="1">
      <c r="A11" s="481" t="s">
        <v>266</v>
      </c>
      <c r="B11" s="489"/>
      <c r="C11" s="365"/>
      <c r="D11" s="365"/>
      <c r="E11" s="365"/>
      <c r="F11" s="365"/>
      <c r="G11" s="365"/>
      <c r="H11" s="365"/>
    </row>
    <row r="12" spans="1:8" s="7" customFormat="1" ht="24" customHeight="1">
      <c r="A12" s="476" t="s">
        <v>265</v>
      </c>
      <c r="B12" s="487"/>
      <c r="C12" s="488"/>
      <c r="D12" s="488"/>
      <c r="E12" s="488"/>
      <c r="F12" s="488"/>
      <c r="G12" s="488"/>
      <c r="H12" s="488"/>
    </row>
    <row r="13" spans="1:8" ht="26.7" customHeight="1">
      <c r="A13" s="342" t="s">
        <v>140</v>
      </c>
      <c r="B13" s="346" t="s">
        <v>139</v>
      </c>
      <c r="C13" s="346"/>
      <c r="D13" s="347" t="s">
        <v>7</v>
      </c>
      <c r="E13" s="347"/>
      <c r="F13" s="360" t="s">
        <v>141</v>
      </c>
      <c r="G13" s="361"/>
      <c r="H13" s="362"/>
    </row>
    <row r="14" spans="1:8" ht="27" customHeight="1">
      <c r="A14" s="343"/>
      <c r="B14" s="346"/>
      <c r="C14" s="346"/>
      <c r="D14" s="348"/>
      <c r="E14" s="348"/>
      <c r="F14" s="363"/>
      <c r="G14" s="363"/>
      <c r="H14" s="363"/>
    </row>
    <row r="15" spans="1:8" ht="27" customHeight="1">
      <c r="A15" s="343"/>
      <c r="B15" s="346"/>
      <c r="C15" s="346"/>
      <c r="D15" s="348"/>
      <c r="E15" s="348"/>
      <c r="F15" s="363"/>
      <c r="G15" s="363"/>
      <c r="H15" s="363"/>
    </row>
    <row r="16" spans="1:8" ht="27" customHeight="1">
      <c r="A16" s="343"/>
      <c r="B16" s="346"/>
      <c r="C16" s="346"/>
      <c r="D16" s="350"/>
      <c r="E16" s="350"/>
      <c r="F16" s="352"/>
      <c r="G16" s="352"/>
      <c r="H16" s="352"/>
    </row>
    <row r="17" spans="1:8" ht="27" customHeight="1">
      <c r="A17" s="343"/>
      <c r="B17" s="346"/>
      <c r="C17" s="346"/>
      <c r="D17" s="350"/>
      <c r="E17" s="350"/>
      <c r="F17" s="352"/>
      <c r="G17" s="352"/>
      <c r="H17" s="352"/>
    </row>
    <row r="18" spans="1:8" ht="27" customHeight="1">
      <c r="A18" s="344"/>
      <c r="B18" s="346"/>
      <c r="C18" s="346"/>
      <c r="D18" s="350"/>
      <c r="E18" s="350"/>
      <c r="F18" s="352"/>
      <c r="G18" s="352"/>
      <c r="H18" s="352"/>
    </row>
    <row r="19" spans="1:8" ht="27" customHeight="1">
      <c r="A19" s="204"/>
    </row>
    <row r="20" spans="1:8" s="308" customFormat="1" ht="27" customHeight="1">
      <c r="A20" s="302" t="s">
        <v>251</v>
      </c>
      <c r="B20" s="307"/>
      <c r="C20" s="364" t="s">
        <v>258</v>
      </c>
      <c r="D20" s="365"/>
      <c r="E20" s="365"/>
      <c r="F20" s="365"/>
      <c r="G20" s="365"/>
      <c r="H20" s="366"/>
    </row>
    <row r="21" spans="1:8" s="308" customFormat="1" ht="27" customHeight="1">
      <c r="A21" s="302" t="s">
        <v>249</v>
      </c>
      <c r="B21" s="307"/>
      <c r="C21" s="364" t="s">
        <v>258</v>
      </c>
      <c r="D21" s="365"/>
      <c r="E21" s="365"/>
      <c r="F21" s="365"/>
      <c r="G21" s="365"/>
      <c r="H21" s="366"/>
    </row>
    <row r="22" spans="1:8" s="308" customFormat="1" ht="27" customHeight="1">
      <c r="A22" s="303" t="s">
        <v>250</v>
      </c>
      <c r="B22" s="307"/>
      <c r="C22" s="364" t="s">
        <v>258</v>
      </c>
      <c r="D22" s="365"/>
      <c r="E22" s="365"/>
      <c r="F22" s="365"/>
      <c r="G22" s="365"/>
      <c r="H22" s="366"/>
    </row>
    <row r="23" spans="1:8" ht="27" customHeight="1"/>
    <row r="24" spans="1:8" ht="27" customHeight="1"/>
    <row r="25" spans="1:8" ht="20.100000000000001" customHeight="1"/>
    <row r="28" spans="1:8" ht="17.100000000000001" hidden="1" customHeight="1"/>
    <row r="29" spans="1:8" ht="17.100000000000001" hidden="1" customHeight="1"/>
    <row r="30" spans="1:8" ht="17.100000000000001" hidden="1" customHeight="1"/>
  </sheetData>
  <sheetProtection formatCells="0" formatColumns="0" formatRows="0" insertColumns="0" insertRows="0" insertHyperlinks="0" deleteColumns="0" deleteRows="0" sort="0" autoFilter="0" pivotTables="0"/>
  <mergeCells count="37">
    <mergeCell ref="B9:E9"/>
    <mergeCell ref="B10:H10"/>
    <mergeCell ref="B12:H12"/>
    <mergeCell ref="B11:H11"/>
    <mergeCell ref="F13:H13"/>
    <mergeCell ref="F14:H14"/>
    <mergeCell ref="F15:H15"/>
    <mergeCell ref="C22:H22"/>
    <mergeCell ref="F16:H16"/>
    <mergeCell ref="F17:H17"/>
    <mergeCell ref="F18:H18"/>
    <mergeCell ref="C20:H20"/>
    <mergeCell ref="C21:H21"/>
    <mergeCell ref="B18:C18"/>
    <mergeCell ref="A2:H2"/>
    <mergeCell ref="B3:H3"/>
    <mergeCell ref="B4:H4"/>
    <mergeCell ref="G5:H5"/>
    <mergeCell ref="G6:H6"/>
    <mergeCell ref="A5:A6"/>
    <mergeCell ref="B5:E6"/>
    <mergeCell ref="A13:A18"/>
    <mergeCell ref="A7:A8"/>
    <mergeCell ref="B13:C13"/>
    <mergeCell ref="D13:E13"/>
    <mergeCell ref="B14:C14"/>
    <mergeCell ref="D14:E14"/>
    <mergeCell ref="B7:H7"/>
    <mergeCell ref="D18:E18"/>
    <mergeCell ref="B16:C16"/>
    <mergeCell ref="B15:C15"/>
    <mergeCell ref="D15:E15"/>
    <mergeCell ref="B17:C17"/>
    <mergeCell ref="D17:E17"/>
    <mergeCell ref="D16:E16"/>
    <mergeCell ref="B8:H8"/>
    <mergeCell ref="G9:H9"/>
  </mergeCells>
  <phoneticPr fontId="12"/>
  <printOptions horizontalCentered="1"/>
  <pageMargins left="0.7" right="0.7" top="0.75" bottom="0.75" header="0.3" footer="0.3"/>
  <pageSetup paperSize="9" scale="84" orientation="portrait" cellComments="asDisplayed" r:id="rId1"/>
  <extLst>
    <ext xmlns:x14="http://schemas.microsoft.com/office/spreadsheetml/2009/9/main" uri="{CCE6A557-97BC-4b89-ADB6-D9C93CAAB3DF}">
      <x14:dataValidations xmlns:xm="http://schemas.microsoft.com/office/excel/2006/main" count="3">
        <x14:dataValidation type="list" allowBlank="1" showInputMessage="1" showErrorMessage="1" xr:uid="{028EDE98-21D4-43D1-A1A2-069F47AAA103}">
          <x14:formula1>
            <xm:f>'リスト (2)'!$A$14:$A$21</xm:f>
          </x14:formula1>
          <xm:sqref>B10:H10</xm:sqref>
        </x14:dataValidation>
        <x14:dataValidation type="list" allowBlank="1" showInputMessage="1" showErrorMessage="1" xr:uid="{CF724B5A-644F-4B07-B505-E6A51BDAC20C}">
          <x14:formula1>
            <xm:f>'リスト (2)'!$A$24:$A$26</xm:f>
          </x14:formula1>
          <xm:sqref>B11:H11</xm:sqref>
        </x14:dataValidation>
        <x14:dataValidation type="list" allowBlank="1" showInputMessage="1" showErrorMessage="1" xr:uid="{7F63A82E-A201-4254-8D7F-08AB425720BD}">
          <x14:formula1>
            <xm:f>'リスト (2)'!$A$29:$A$30</xm:f>
          </x14:formula1>
          <xm:sqref>B12:H12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658A-339E-41FC-8A51-579396896B5E}">
  <sheetPr>
    <pageSetUpPr fitToPage="1"/>
  </sheetPr>
  <dimension ref="A1:L22"/>
  <sheetViews>
    <sheetView view="pageBreakPreview" zoomScaleNormal="100" zoomScaleSheetLayoutView="100" workbookViewId="0">
      <selection activeCell="A6" sqref="A6:B6"/>
    </sheetView>
  </sheetViews>
  <sheetFormatPr defaultColWidth="9" defaultRowHeight="12"/>
  <cols>
    <col min="1" max="1" width="14.59765625" style="259" customWidth="1"/>
    <col min="2" max="2" width="39.69921875" style="259" bestFit="1" customWidth="1"/>
    <col min="3" max="3" width="8" style="259" bestFit="1" customWidth="1"/>
    <col min="4" max="4" width="12.3984375" style="259" bestFit="1" customWidth="1"/>
    <col min="5" max="6" width="12.3984375" style="259" customWidth="1"/>
    <col min="7" max="7" width="25.19921875" style="259" customWidth="1"/>
    <col min="8" max="8" width="30.8984375" style="259" bestFit="1" customWidth="1"/>
    <col min="9" max="9" width="18.19921875" style="259" bestFit="1" customWidth="1"/>
    <col min="10" max="10" width="15.69921875" style="259" customWidth="1"/>
    <col min="11" max="16384" width="9" style="259"/>
  </cols>
  <sheetData>
    <row r="1" spans="1:12" ht="24" customHeight="1">
      <c r="A1" s="367" t="s">
        <v>236</v>
      </c>
      <c r="B1" s="367"/>
    </row>
    <row r="2" spans="1:12" ht="24" customHeight="1">
      <c r="A2" s="277" t="s">
        <v>248</v>
      </c>
      <c r="B2" s="273"/>
    </row>
    <row r="3" spans="1:12" ht="24" customHeight="1">
      <c r="A3" s="280" t="s">
        <v>261</v>
      </c>
      <c r="B3" s="273"/>
    </row>
    <row r="4" spans="1:12" ht="24" customHeight="1">
      <c r="A4" s="298" t="s">
        <v>223</v>
      </c>
      <c r="B4" s="299"/>
    </row>
    <row r="5" spans="1:12" ht="9.6" customHeight="1" thickBot="1">
      <c r="A5" s="300"/>
      <c r="B5" s="301"/>
    </row>
    <row r="6" spans="1:12" ht="24" customHeight="1" thickTop="1" thickBot="1">
      <c r="A6" s="368" t="s">
        <v>235</v>
      </c>
      <c r="B6" s="369"/>
      <c r="C6" s="279" t="s">
        <v>263</v>
      </c>
      <c r="D6" s="370" t="s">
        <v>234</v>
      </c>
      <c r="E6" s="368"/>
      <c r="F6" s="371"/>
      <c r="G6" s="279" t="s">
        <v>262</v>
      </c>
      <c r="I6" s="278"/>
    </row>
    <row r="7" spans="1:12" ht="24" customHeight="1" thickTop="1">
      <c r="A7" s="277" t="s">
        <v>233</v>
      </c>
      <c r="B7" s="276"/>
      <c r="E7" s="275"/>
    </row>
    <row r="8" spans="1:12" ht="13.2" customHeight="1">
      <c r="A8" s="274"/>
      <c r="B8" s="273"/>
    </row>
    <row r="9" spans="1:12" ht="43.95" customHeight="1">
      <c r="A9" s="272" t="s">
        <v>232</v>
      </c>
      <c r="B9" s="271" t="s">
        <v>231</v>
      </c>
      <c r="C9" s="271" t="s">
        <v>230</v>
      </c>
      <c r="D9" s="269" t="s">
        <v>229</v>
      </c>
      <c r="E9" s="269" t="s">
        <v>228</v>
      </c>
      <c r="F9" s="269" t="s">
        <v>227</v>
      </c>
      <c r="G9" s="270" t="s">
        <v>226</v>
      </c>
      <c r="H9" s="269" t="s">
        <v>225</v>
      </c>
      <c r="I9" s="268" t="s">
        <v>224</v>
      </c>
    </row>
    <row r="10" spans="1:12" ht="18">
      <c r="A10" s="261"/>
      <c r="B10" s="266"/>
      <c r="C10" s="262"/>
      <c r="D10" s="264"/>
      <c r="E10" s="265"/>
      <c r="F10" s="264"/>
      <c r="G10" s="264"/>
      <c r="H10" s="263"/>
      <c r="I10" s="262"/>
      <c r="L10" s="259" t="s">
        <v>91</v>
      </c>
    </row>
    <row r="11" spans="1:12" ht="18">
      <c r="A11" s="261"/>
      <c r="B11" s="266"/>
      <c r="C11" s="262"/>
      <c r="D11" s="264"/>
      <c r="E11" s="265"/>
      <c r="F11" s="264"/>
      <c r="G11" s="267"/>
      <c r="H11" s="263"/>
      <c r="I11" s="262"/>
    </row>
    <row r="12" spans="1:12" ht="18">
      <c r="A12" s="261"/>
      <c r="B12" s="266"/>
      <c r="C12" s="262"/>
      <c r="D12" s="264"/>
      <c r="E12" s="265"/>
      <c r="F12" s="264"/>
      <c r="G12" s="264"/>
      <c r="H12" s="263"/>
      <c r="I12" s="262"/>
      <c r="L12" s="259" t="s">
        <v>92</v>
      </c>
    </row>
    <row r="13" spans="1:12" ht="21.6" customHeight="1">
      <c r="A13" s="261"/>
      <c r="B13" s="260"/>
      <c r="C13" s="260"/>
      <c r="D13" s="260"/>
      <c r="E13" s="260"/>
      <c r="F13" s="260"/>
      <c r="G13" s="260"/>
      <c r="H13" s="260"/>
      <c r="I13" s="260"/>
    </row>
    <row r="14" spans="1:12" ht="21.6" customHeight="1">
      <c r="A14" s="261"/>
      <c r="B14" s="260"/>
      <c r="C14" s="260"/>
      <c r="D14" s="260"/>
      <c r="E14" s="260"/>
      <c r="F14" s="260"/>
      <c r="G14" s="260"/>
      <c r="H14" s="260"/>
      <c r="I14" s="260"/>
    </row>
    <row r="15" spans="1:12" ht="21.6" customHeight="1">
      <c r="A15" s="261"/>
      <c r="B15" s="260"/>
      <c r="C15" s="260"/>
      <c r="D15" s="260"/>
      <c r="E15" s="260"/>
      <c r="F15" s="260"/>
      <c r="G15" s="260"/>
      <c r="H15" s="260"/>
      <c r="I15" s="260"/>
    </row>
    <row r="16" spans="1:12" ht="21.6" customHeight="1">
      <c r="A16" s="261"/>
      <c r="B16" s="260"/>
      <c r="C16" s="260"/>
      <c r="D16" s="260"/>
      <c r="E16" s="260"/>
      <c r="F16" s="260"/>
      <c r="G16" s="260"/>
      <c r="H16" s="260"/>
      <c r="I16" s="260"/>
    </row>
    <row r="17" spans="1:9" ht="21.6" customHeight="1">
      <c r="A17" s="261"/>
      <c r="B17" s="260"/>
      <c r="C17" s="260"/>
      <c r="D17" s="260"/>
      <c r="E17" s="260"/>
      <c r="F17" s="260"/>
      <c r="G17" s="260"/>
      <c r="H17" s="260"/>
      <c r="I17" s="260"/>
    </row>
    <row r="18" spans="1:9" ht="21.6" customHeight="1">
      <c r="A18" s="261"/>
      <c r="B18" s="260"/>
      <c r="C18" s="260"/>
      <c r="D18" s="260"/>
      <c r="E18" s="260"/>
      <c r="F18" s="260"/>
      <c r="G18" s="260"/>
      <c r="H18" s="260"/>
      <c r="I18" s="260"/>
    </row>
    <row r="19" spans="1:9" ht="21.6" customHeight="1">
      <c r="A19" s="261"/>
      <c r="B19" s="260"/>
      <c r="C19" s="260"/>
      <c r="D19" s="260"/>
      <c r="E19" s="260"/>
      <c r="F19" s="260"/>
      <c r="G19" s="260"/>
      <c r="H19" s="260"/>
      <c r="I19" s="260"/>
    </row>
    <row r="20" spans="1:9" ht="21.6" customHeight="1">
      <c r="A20" s="261"/>
      <c r="B20" s="260"/>
      <c r="C20" s="260"/>
      <c r="D20" s="260"/>
      <c r="E20" s="260"/>
      <c r="F20" s="260"/>
      <c r="G20" s="260"/>
      <c r="H20" s="260"/>
      <c r="I20" s="260"/>
    </row>
    <row r="21" spans="1:9" ht="21.6" customHeight="1">
      <c r="A21" s="261"/>
      <c r="B21" s="260"/>
      <c r="C21" s="260"/>
      <c r="D21" s="260"/>
      <c r="E21" s="260"/>
      <c r="F21" s="260"/>
      <c r="G21" s="260"/>
      <c r="H21" s="260"/>
      <c r="I21" s="260"/>
    </row>
    <row r="22" spans="1:9" ht="21.6" customHeight="1">
      <c r="A22" s="261"/>
      <c r="B22" s="260"/>
      <c r="C22" s="260"/>
      <c r="D22" s="260"/>
      <c r="E22" s="260"/>
      <c r="F22" s="260"/>
      <c r="G22" s="260"/>
      <c r="H22" s="260"/>
      <c r="I22" s="260"/>
    </row>
  </sheetData>
  <mergeCells count="3">
    <mergeCell ref="A1:B1"/>
    <mergeCell ref="A6:B6"/>
    <mergeCell ref="D6:F6"/>
  </mergeCells>
  <phoneticPr fontId="12"/>
  <dataValidations count="1">
    <dataValidation type="list" allowBlank="1" showInputMessage="1" showErrorMessage="1" sqref="J10:J22" xr:uid="{3475070B-0E16-4016-9D58-602CB9CE0F44}">
      <formula1>$L$10:$L$12</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CECD6-3113-4666-ABC4-3E576E8D5B21}">
  <dimension ref="A1:F34"/>
  <sheetViews>
    <sheetView topLeftCell="A10" zoomScaleNormal="100" workbookViewId="0">
      <selection activeCell="J18" sqref="J18"/>
    </sheetView>
  </sheetViews>
  <sheetFormatPr defaultColWidth="9" defaultRowHeight="16.2"/>
  <cols>
    <col min="1" max="1" width="25.5" style="477" bestFit="1" customWidth="1"/>
    <col min="2" max="2" width="3.69921875" style="477" customWidth="1"/>
    <col min="3" max="3" width="16.09765625" style="477" customWidth="1"/>
    <col min="4" max="4" width="9" style="477"/>
    <col min="5" max="5" width="40.3984375" style="477" customWidth="1"/>
    <col min="6" max="16384" width="9" style="477"/>
  </cols>
  <sheetData>
    <row r="1" spans="1:6">
      <c r="A1" s="477" t="s">
        <v>22</v>
      </c>
      <c r="C1" s="477" t="s">
        <v>43</v>
      </c>
      <c r="E1" s="477" t="s">
        <v>121</v>
      </c>
      <c r="F1" s="477" t="s">
        <v>122</v>
      </c>
    </row>
    <row r="2" spans="1:6">
      <c r="A2" s="478" t="s">
        <v>24</v>
      </c>
      <c r="C2" s="479" t="s">
        <v>44</v>
      </c>
      <c r="E2" s="477" t="s">
        <v>199</v>
      </c>
      <c r="F2" s="477" t="s">
        <v>205</v>
      </c>
    </row>
    <row r="3" spans="1:6">
      <c r="A3" s="478" t="s">
        <v>25</v>
      </c>
      <c r="C3" s="479" t="s">
        <v>45</v>
      </c>
      <c r="E3" s="477" t="s">
        <v>200</v>
      </c>
      <c r="F3" s="477" t="s">
        <v>206</v>
      </c>
    </row>
    <row r="4" spans="1:6">
      <c r="A4" s="478" t="s">
        <v>26</v>
      </c>
      <c r="C4" s="479" t="s">
        <v>46</v>
      </c>
      <c r="E4" s="477" t="s">
        <v>201</v>
      </c>
      <c r="F4" s="477" t="s">
        <v>207</v>
      </c>
    </row>
    <row r="5" spans="1:6">
      <c r="A5" s="478" t="s">
        <v>27</v>
      </c>
      <c r="C5" s="479" t="s">
        <v>18</v>
      </c>
      <c r="E5" s="477" t="s">
        <v>202</v>
      </c>
      <c r="F5" s="477" t="s">
        <v>208</v>
      </c>
    </row>
    <row r="6" spans="1:6">
      <c r="A6" s="478" t="s">
        <v>28</v>
      </c>
      <c r="E6" s="477" t="s">
        <v>203</v>
      </c>
      <c r="F6" s="477" t="s">
        <v>209</v>
      </c>
    </row>
    <row r="7" spans="1:6">
      <c r="A7" s="478" t="s">
        <v>18</v>
      </c>
      <c r="C7" s="477" t="s">
        <v>90</v>
      </c>
      <c r="E7" s="477" t="s">
        <v>204</v>
      </c>
      <c r="F7" s="477" t="s">
        <v>210</v>
      </c>
    </row>
    <row r="8" spans="1:6">
      <c r="C8" s="479" t="s">
        <v>91</v>
      </c>
      <c r="E8" s="477" t="s">
        <v>198</v>
      </c>
      <c r="F8" s="477" t="s">
        <v>197</v>
      </c>
    </row>
    <row r="9" spans="1:6">
      <c r="A9" s="477" t="s">
        <v>14</v>
      </c>
      <c r="C9" s="479" t="s">
        <v>92</v>
      </c>
    </row>
    <row r="10" spans="1:6">
      <c r="A10" s="478" t="s">
        <v>17</v>
      </c>
      <c r="E10" s="477" t="s">
        <v>212</v>
      </c>
      <c r="F10" s="477" t="s">
        <v>213</v>
      </c>
    </row>
    <row r="11" spans="1:6">
      <c r="A11" s="478" t="s">
        <v>18</v>
      </c>
      <c r="E11" s="258" t="s">
        <v>222</v>
      </c>
      <c r="F11" s="254" t="s">
        <v>214</v>
      </c>
    </row>
    <row r="12" spans="1:6">
      <c r="C12" s="477" t="s">
        <v>211</v>
      </c>
      <c r="E12" s="256" t="s">
        <v>219</v>
      </c>
      <c r="F12" s="254" t="s">
        <v>215</v>
      </c>
    </row>
    <row r="13" spans="1:6">
      <c r="A13" s="477" t="s">
        <v>15</v>
      </c>
      <c r="C13" s="480" t="s">
        <v>217</v>
      </c>
      <c r="E13" s="257" t="s">
        <v>220</v>
      </c>
      <c r="F13" s="254" t="s">
        <v>216</v>
      </c>
    </row>
    <row r="14" spans="1:6">
      <c r="A14" s="478" t="s">
        <v>29</v>
      </c>
      <c r="C14" s="479" t="s">
        <v>195</v>
      </c>
    </row>
    <row r="15" spans="1:6">
      <c r="A15" s="478" t="s">
        <v>30</v>
      </c>
      <c r="C15" s="479" t="s">
        <v>196</v>
      </c>
    </row>
    <row r="16" spans="1:6">
      <c r="A16" s="478" t="s">
        <v>31</v>
      </c>
    </row>
    <row r="17" spans="1:1">
      <c r="A17" s="478" t="s">
        <v>32</v>
      </c>
    </row>
    <row r="18" spans="1:1">
      <c r="A18" s="478" t="s">
        <v>33</v>
      </c>
    </row>
    <row r="19" spans="1:1">
      <c r="A19" s="478" t="s">
        <v>34</v>
      </c>
    </row>
    <row r="20" spans="1:1">
      <c r="A20" s="478" t="s">
        <v>35</v>
      </c>
    </row>
    <row r="21" spans="1:1">
      <c r="A21" s="478" t="s">
        <v>18</v>
      </c>
    </row>
    <row r="23" spans="1:1">
      <c r="A23" s="477" t="s">
        <v>16</v>
      </c>
    </row>
    <row r="24" spans="1:1">
      <c r="A24" s="478" t="s">
        <v>36</v>
      </c>
    </row>
    <row r="25" spans="1:1">
      <c r="A25" s="478" t="s">
        <v>221</v>
      </c>
    </row>
    <row r="26" spans="1:1">
      <c r="A26" s="478" t="s">
        <v>37</v>
      </c>
    </row>
    <row r="28" spans="1:1">
      <c r="A28" s="477" t="s">
        <v>23</v>
      </c>
    </row>
    <row r="29" spans="1:1">
      <c r="A29" s="478" t="s">
        <v>38</v>
      </c>
    </row>
    <row r="30" spans="1:1">
      <c r="A30" s="478" t="s">
        <v>39</v>
      </c>
    </row>
    <row r="32" spans="1:1">
      <c r="A32" s="477" t="s">
        <v>40</v>
      </c>
    </row>
    <row r="33" spans="1:1">
      <c r="A33" s="479" t="s">
        <v>41</v>
      </c>
    </row>
    <row r="34" spans="1:1">
      <c r="A34" s="479" t="s">
        <v>42</v>
      </c>
    </row>
  </sheetData>
  <phoneticPr fontId="12"/>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2F3-5865-4941-99E5-7A559C0ED79B}">
  <sheetPr>
    <pageSetUpPr fitToPage="1"/>
  </sheetPr>
  <dimension ref="A1:B9"/>
  <sheetViews>
    <sheetView view="pageBreakPreview" zoomScaleNormal="100" zoomScaleSheetLayoutView="100" workbookViewId="0">
      <selection activeCell="K5" sqref="K5"/>
    </sheetView>
  </sheetViews>
  <sheetFormatPr defaultColWidth="9" defaultRowHeight="12"/>
  <cols>
    <col min="1" max="1" width="21.5" style="259" customWidth="1"/>
    <col min="2" max="2" width="59" style="259" customWidth="1"/>
    <col min="3" max="16384" width="9" style="259"/>
  </cols>
  <sheetData>
    <row r="1" spans="1:2" ht="24" customHeight="1">
      <c r="A1" s="367" t="s">
        <v>243</v>
      </c>
      <c r="B1" s="367"/>
    </row>
    <row r="2" spans="1:2" ht="24" customHeight="1">
      <c r="A2" s="277" t="s">
        <v>257</v>
      </c>
      <c r="B2" s="273"/>
    </row>
    <row r="3" spans="1:2" ht="17.399999999999999" customHeight="1">
      <c r="A3" s="283"/>
      <c r="B3" s="273"/>
    </row>
    <row r="4" spans="1:2" ht="21.6" customHeight="1">
      <c r="A4" s="282"/>
      <c r="B4" s="271" t="s">
        <v>242</v>
      </c>
    </row>
    <row r="5" spans="1:2" ht="130.94999999999999" customHeight="1">
      <c r="A5" s="282" t="s">
        <v>241</v>
      </c>
      <c r="B5" s="281"/>
    </row>
    <row r="6" spans="1:2" ht="104.4" customHeight="1">
      <c r="A6" s="282" t="s">
        <v>240</v>
      </c>
      <c r="B6" s="281"/>
    </row>
    <row r="7" spans="1:2" ht="94.95" customHeight="1">
      <c r="A7" s="282" t="s">
        <v>239</v>
      </c>
      <c r="B7" s="281"/>
    </row>
    <row r="8" spans="1:2" ht="130.94999999999999" customHeight="1">
      <c r="A8" s="282" t="s">
        <v>238</v>
      </c>
      <c r="B8" s="281"/>
    </row>
    <row r="9" spans="1:2" ht="94.95" customHeight="1">
      <c r="A9" s="282" t="s">
        <v>237</v>
      </c>
      <c r="B9" s="281"/>
    </row>
  </sheetData>
  <mergeCells count="1">
    <mergeCell ref="A1:B1"/>
  </mergeCells>
  <phoneticPr fontId="12"/>
  <printOptions horizontalCentered="1"/>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AE36-6921-4993-BF75-3C639B2FF816}">
  <sheetPr>
    <pageSetUpPr fitToPage="1"/>
  </sheetPr>
  <dimension ref="A1:AL23"/>
  <sheetViews>
    <sheetView view="pageBreakPreview" topLeftCell="A12" zoomScaleNormal="80" zoomScaleSheetLayoutView="100" workbookViewId="0">
      <selection activeCell="C32" sqref="C32"/>
    </sheetView>
  </sheetViews>
  <sheetFormatPr defaultRowHeight="12"/>
  <cols>
    <col min="1" max="1" width="27.69921875" style="16" customWidth="1"/>
    <col min="2" max="34" width="2.59765625" style="16" customWidth="1"/>
    <col min="35" max="37" width="16.59765625" style="16" customWidth="1"/>
    <col min="38" max="38" width="15.3984375" style="16" customWidth="1"/>
    <col min="39" max="288" width="8.69921875" style="16"/>
    <col min="289" max="289" width="10.59765625" style="16" customWidth="1"/>
    <col min="290" max="293" width="16.59765625" style="16" customWidth="1"/>
    <col min="294" max="294" width="15.3984375" style="16" customWidth="1"/>
    <col min="295" max="544" width="8.69921875" style="16"/>
    <col min="545" max="545" width="10.59765625" style="16" customWidth="1"/>
    <col min="546" max="549" width="16.59765625" style="16" customWidth="1"/>
    <col min="550" max="550" width="15.3984375" style="16" customWidth="1"/>
    <col min="551" max="800" width="8.69921875" style="16"/>
    <col min="801" max="801" width="10.59765625" style="16" customWidth="1"/>
    <col min="802" max="805" width="16.59765625" style="16" customWidth="1"/>
    <col min="806" max="806" width="15.3984375" style="16" customWidth="1"/>
    <col min="807" max="1056" width="8.69921875" style="16"/>
    <col min="1057" max="1057" width="10.59765625" style="16" customWidth="1"/>
    <col min="1058" max="1061" width="16.59765625" style="16" customWidth="1"/>
    <col min="1062" max="1062" width="15.3984375" style="16" customWidth="1"/>
    <col min="1063" max="1312" width="8.69921875" style="16"/>
    <col min="1313" max="1313" width="10.59765625" style="16" customWidth="1"/>
    <col min="1314" max="1317" width="16.59765625" style="16" customWidth="1"/>
    <col min="1318" max="1318" width="15.3984375" style="16" customWidth="1"/>
    <col min="1319" max="1568" width="8.69921875" style="16"/>
    <col min="1569" max="1569" width="10.59765625" style="16" customWidth="1"/>
    <col min="1570" max="1573" width="16.59765625" style="16" customWidth="1"/>
    <col min="1574" max="1574" width="15.3984375" style="16" customWidth="1"/>
    <col min="1575" max="1824" width="8.69921875" style="16"/>
    <col min="1825" max="1825" width="10.59765625" style="16" customWidth="1"/>
    <col min="1826" max="1829" width="16.59765625" style="16" customWidth="1"/>
    <col min="1830" max="1830" width="15.3984375" style="16" customWidth="1"/>
    <col min="1831" max="2080" width="8.69921875" style="16"/>
    <col min="2081" max="2081" width="10.59765625" style="16" customWidth="1"/>
    <col min="2082" max="2085" width="16.59765625" style="16" customWidth="1"/>
    <col min="2086" max="2086" width="15.3984375" style="16" customWidth="1"/>
    <col min="2087" max="2336" width="8.69921875" style="16"/>
    <col min="2337" max="2337" width="10.59765625" style="16" customWidth="1"/>
    <col min="2338" max="2341" width="16.59765625" style="16" customWidth="1"/>
    <col min="2342" max="2342" width="15.3984375" style="16" customWidth="1"/>
    <col min="2343" max="2592" width="8.69921875" style="16"/>
    <col min="2593" max="2593" width="10.59765625" style="16" customWidth="1"/>
    <col min="2594" max="2597" width="16.59765625" style="16" customWidth="1"/>
    <col min="2598" max="2598" width="15.3984375" style="16" customWidth="1"/>
    <col min="2599" max="2848" width="8.69921875" style="16"/>
    <col min="2849" max="2849" width="10.59765625" style="16" customWidth="1"/>
    <col min="2850" max="2853" width="16.59765625" style="16" customWidth="1"/>
    <col min="2854" max="2854" width="15.3984375" style="16" customWidth="1"/>
    <col min="2855" max="3104" width="8.69921875" style="16"/>
    <col min="3105" max="3105" width="10.59765625" style="16" customWidth="1"/>
    <col min="3106" max="3109" width="16.59765625" style="16" customWidth="1"/>
    <col min="3110" max="3110" width="15.3984375" style="16" customWidth="1"/>
    <col min="3111" max="3360" width="8.69921875" style="16"/>
    <col min="3361" max="3361" width="10.59765625" style="16" customWidth="1"/>
    <col min="3362" max="3365" width="16.59765625" style="16" customWidth="1"/>
    <col min="3366" max="3366" width="15.3984375" style="16" customWidth="1"/>
    <col min="3367" max="3616" width="8.69921875" style="16"/>
    <col min="3617" max="3617" width="10.59765625" style="16" customWidth="1"/>
    <col min="3618" max="3621" width="16.59765625" style="16" customWidth="1"/>
    <col min="3622" max="3622" width="15.3984375" style="16" customWidth="1"/>
    <col min="3623" max="3872" width="8.69921875" style="16"/>
    <col min="3873" max="3873" width="10.59765625" style="16" customWidth="1"/>
    <col min="3874" max="3877" width="16.59765625" style="16" customWidth="1"/>
    <col min="3878" max="3878" width="15.3984375" style="16" customWidth="1"/>
    <col min="3879" max="4128" width="8.69921875" style="16"/>
    <col min="4129" max="4129" width="10.59765625" style="16" customWidth="1"/>
    <col min="4130" max="4133" width="16.59765625" style="16" customWidth="1"/>
    <col min="4134" max="4134" width="15.3984375" style="16" customWidth="1"/>
    <col min="4135" max="4384" width="8.69921875" style="16"/>
    <col min="4385" max="4385" width="10.59765625" style="16" customWidth="1"/>
    <col min="4386" max="4389" width="16.59765625" style="16" customWidth="1"/>
    <col min="4390" max="4390" width="15.3984375" style="16" customWidth="1"/>
    <col min="4391" max="4640" width="8.69921875" style="16"/>
    <col min="4641" max="4641" width="10.59765625" style="16" customWidth="1"/>
    <col min="4642" max="4645" width="16.59765625" style="16" customWidth="1"/>
    <col min="4646" max="4646" width="15.3984375" style="16" customWidth="1"/>
    <col min="4647" max="4896" width="8.69921875" style="16"/>
    <col min="4897" max="4897" width="10.59765625" style="16" customWidth="1"/>
    <col min="4898" max="4901" width="16.59765625" style="16" customWidth="1"/>
    <col min="4902" max="4902" width="15.3984375" style="16" customWidth="1"/>
    <col min="4903" max="5152" width="8.69921875" style="16"/>
    <col min="5153" max="5153" width="10.59765625" style="16" customWidth="1"/>
    <col min="5154" max="5157" width="16.59765625" style="16" customWidth="1"/>
    <col min="5158" max="5158" width="15.3984375" style="16" customWidth="1"/>
    <col min="5159" max="5408" width="8.69921875" style="16"/>
    <col min="5409" max="5409" width="10.59765625" style="16" customWidth="1"/>
    <col min="5410" max="5413" width="16.59765625" style="16" customWidth="1"/>
    <col min="5414" max="5414" width="15.3984375" style="16" customWidth="1"/>
    <col min="5415" max="5664" width="8.69921875" style="16"/>
    <col min="5665" max="5665" width="10.59765625" style="16" customWidth="1"/>
    <col min="5666" max="5669" width="16.59765625" style="16" customWidth="1"/>
    <col min="5670" max="5670" width="15.3984375" style="16" customWidth="1"/>
    <col min="5671" max="5920" width="8.69921875" style="16"/>
    <col min="5921" max="5921" width="10.59765625" style="16" customWidth="1"/>
    <col min="5922" max="5925" width="16.59765625" style="16" customWidth="1"/>
    <col min="5926" max="5926" width="15.3984375" style="16" customWidth="1"/>
    <col min="5927" max="6176" width="8.69921875" style="16"/>
    <col min="6177" max="6177" width="10.59765625" style="16" customWidth="1"/>
    <col min="6178" max="6181" width="16.59765625" style="16" customWidth="1"/>
    <col min="6182" max="6182" width="15.3984375" style="16" customWidth="1"/>
    <col min="6183" max="6432" width="8.69921875" style="16"/>
    <col min="6433" max="6433" width="10.59765625" style="16" customWidth="1"/>
    <col min="6434" max="6437" width="16.59765625" style="16" customWidth="1"/>
    <col min="6438" max="6438" width="15.3984375" style="16" customWidth="1"/>
    <col min="6439" max="6688" width="8.69921875" style="16"/>
    <col min="6689" max="6689" width="10.59765625" style="16" customWidth="1"/>
    <col min="6690" max="6693" width="16.59765625" style="16" customWidth="1"/>
    <col min="6694" max="6694" width="15.3984375" style="16" customWidth="1"/>
    <col min="6695" max="6944" width="8.69921875" style="16"/>
    <col min="6945" max="6945" width="10.59765625" style="16" customWidth="1"/>
    <col min="6946" max="6949" width="16.59765625" style="16" customWidth="1"/>
    <col min="6950" max="6950" width="15.3984375" style="16" customWidth="1"/>
    <col min="6951" max="7200" width="8.69921875" style="16"/>
    <col min="7201" max="7201" width="10.59765625" style="16" customWidth="1"/>
    <col min="7202" max="7205" width="16.59765625" style="16" customWidth="1"/>
    <col min="7206" max="7206" width="15.3984375" style="16" customWidth="1"/>
    <col min="7207" max="7456" width="8.69921875" style="16"/>
    <col min="7457" max="7457" width="10.59765625" style="16" customWidth="1"/>
    <col min="7458" max="7461" width="16.59765625" style="16" customWidth="1"/>
    <col min="7462" max="7462" width="15.3984375" style="16" customWidth="1"/>
    <col min="7463" max="7712" width="8.69921875" style="16"/>
    <col min="7713" max="7713" width="10.59765625" style="16" customWidth="1"/>
    <col min="7714" max="7717" width="16.59765625" style="16" customWidth="1"/>
    <col min="7718" max="7718" width="15.3984375" style="16" customWidth="1"/>
    <col min="7719" max="7968" width="8.69921875" style="16"/>
    <col min="7969" max="7969" width="10.59765625" style="16" customWidth="1"/>
    <col min="7970" max="7973" width="16.59765625" style="16" customWidth="1"/>
    <col min="7974" max="7974" width="15.3984375" style="16" customWidth="1"/>
    <col min="7975" max="8224" width="8.69921875" style="16"/>
    <col min="8225" max="8225" width="10.59765625" style="16" customWidth="1"/>
    <col min="8226" max="8229" width="16.59765625" style="16" customWidth="1"/>
    <col min="8230" max="8230" width="15.3984375" style="16" customWidth="1"/>
    <col min="8231" max="8480" width="8.69921875" style="16"/>
    <col min="8481" max="8481" width="10.59765625" style="16" customWidth="1"/>
    <col min="8482" max="8485" width="16.59765625" style="16" customWidth="1"/>
    <col min="8486" max="8486" width="15.3984375" style="16" customWidth="1"/>
    <col min="8487" max="8736" width="8.69921875" style="16"/>
    <col min="8737" max="8737" width="10.59765625" style="16" customWidth="1"/>
    <col min="8738" max="8741" width="16.59765625" style="16" customWidth="1"/>
    <col min="8742" max="8742" width="15.3984375" style="16" customWidth="1"/>
    <col min="8743" max="8992" width="8.69921875" style="16"/>
    <col min="8993" max="8993" width="10.59765625" style="16" customWidth="1"/>
    <col min="8994" max="8997" width="16.59765625" style="16" customWidth="1"/>
    <col min="8998" max="8998" width="15.3984375" style="16" customWidth="1"/>
    <col min="8999" max="9248" width="8.69921875" style="16"/>
    <col min="9249" max="9249" width="10.59765625" style="16" customWidth="1"/>
    <col min="9250" max="9253" width="16.59765625" style="16" customWidth="1"/>
    <col min="9254" max="9254" width="15.3984375" style="16" customWidth="1"/>
    <col min="9255" max="9504" width="8.69921875" style="16"/>
    <col min="9505" max="9505" width="10.59765625" style="16" customWidth="1"/>
    <col min="9506" max="9509" width="16.59765625" style="16" customWidth="1"/>
    <col min="9510" max="9510" width="15.3984375" style="16" customWidth="1"/>
    <col min="9511" max="9760" width="8.69921875" style="16"/>
    <col min="9761" max="9761" width="10.59765625" style="16" customWidth="1"/>
    <col min="9762" max="9765" width="16.59765625" style="16" customWidth="1"/>
    <col min="9766" max="9766" width="15.3984375" style="16" customWidth="1"/>
    <col min="9767" max="10016" width="8.69921875" style="16"/>
    <col min="10017" max="10017" width="10.59765625" style="16" customWidth="1"/>
    <col min="10018" max="10021" width="16.59765625" style="16" customWidth="1"/>
    <col min="10022" max="10022" width="15.3984375" style="16" customWidth="1"/>
    <col min="10023" max="10272" width="8.69921875" style="16"/>
    <col min="10273" max="10273" width="10.59765625" style="16" customWidth="1"/>
    <col min="10274" max="10277" width="16.59765625" style="16" customWidth="1"/>
    <col min="10278" max="10278" width="15.3984375" style="16" customWidth="1"/>
    <col min="10279" max="10528" width="8.69921875" style="16"/>
    <col min="10529" max="10529" width="10.59765625" style="16" customWidth="1"/>
    <col min="10530" max="10533" width="16.59765625" style="16" customWidth="1"/>
    <col min="10534" max="10534" width="15.3984375" style="16" customWidth="1"/>
    <col min="10535" max="10784" width="8.69921875" style="16"/>
    <col min="10785" max="10785" width="10.59765625" style="16" customWidth="1"/>
    <col min="10786" max="10789" width="16.59765625" style="16" customWidth="1"/>
    <col min="10790" max="10790" width="15.3984375" style="16" customWidth="1"/>
    <col min="10791" max="11040" width="8.69921875" style="16"/>
    <col min="11041" max="11041" width="10.59765625" style="16" customWidth="1"/>
    <col min="11042" max="11045" width="16.59765625" style="16" customWidth="1"/>
    <col min="11046" max="11046" width="15.3984375" style="16" customWidth="1"/>
    <col min="11047" max="11296" width="8.69921875" style="16"/>
    <col min="11297" max="11297" width="10.59765625" style="16" customWidth="1"/>
    <col min="11298" max="11301" width="16.59765625" style="16" customWidth="1"/>
    <col min="11302" max="11302" width="15.3984375" style="16" customWidth="1"/>
    <col min="11303" max="11552" width="8.69921875" style="16"/>
    <col min="11553" max="11553" width="10.59765625" style="16" customWidth="1"/>
    <col min="11554" max="11557" width="16.59765625" style="16" customWidth="1"/>
    <col min="11558" max="11558" width="15.3984375" style="16" customWidth="1"/>
    <col min="11559" max="11808" width="8.69921875" style="16"/>
    <col min="11809" max="11809" width="10.59765625" style="16" customWidth="1"/>
    <col min="11810" max="11813" width="16.59765625" style="16" customWidth="1"/>
    <col min="11814" max="11814" width="15.3984375" style="16" customWidth="1"/>
    <col min="11815" max="12064" width="8.69921875" style="16"/>
    <col min="12065" max="12065" width="10.59765625" style="16" customWidth="1"/>
    <col min="12066" max="12069" width="16.59765625" style="16" customWidth="1"/>
    <col min="12070" max="12070" width="15.3984375" style="16" customWidth="1"/>
    <col min="12071" max="12320" width="8.69921875" style="16"/>
    <col min="12321" max="12321" width="10.59765625" style="16" customWidth="1"/>
    <col min="12322" max="12325" width="16.59765625" style="16" customWidth="1"/>
    <col min="12326" max="12326" width="15.3984375" style="16" customWidth="1"/>
    <col min="12327" max="12576" width="8.69921875" style="16"/>
    <col min="12577" max="12577" width="10.59765625" style="16" customWidth="1"/>
    <col min="12578" max="12581" width="16.59765625" style="16" customWidth="1"/>
    <col min="12582" max="12582" width="15.3984375" style="16" customWidth="1"/>
    <col min="12583" max="12832" width="8.69921875" style="16"/>
    <col min="12833" max="12833" width="10.59765625" style="16" customWidth="1"/>
    <col min="12834" max="12837" width="16.59765625" style="16" customWidth="1"/>
    <col min="12838" max="12838" width="15.3984375" style="16" customWidth="1"/>
    <col min="12839" max="13088" width="8.69921875" style="16"/>
    <col min="13089" max="13089" width="10.59765625" style="16" customWidth="1"/>
    <col min="13090" max="13093" width="16.59765625" style="16" customWidth="1"/>
    <col min="13094" max="13094" width="15.3984375" style="16" customWidth="1"/>
    <col min="13095" max="13344" width="8.69921875" style="16"/>
    <col min="13345" max="13345" width="10.59765625" style="16" customWidth="1"/>
    <col min="13346" max="13349" width="16.59765625" style="16" customWidth="1"/>
    <col min="13350" max="13350" width="15.3984375" style="16" customWidth="1"/>
    <col min="13351" max="13600" width="8.69921875" style="16"/>
    <col min="13601" max="13601" width="10.59765625" style="16" customWidth="1"/>
    <col min="13602" max="13605" width="16.59765625" style="16" customWidth="1"/>
    <col min="13606" max="13606" width="15.3984375" style="16" customWidth="1"/>
    <col min="13607" max="13856" width="8.69921875" style="16"/>
    <col min="13857" max="13857" width="10.59765625" style="16" customWidth="1"/>
    <col min="13858" max="13861" width="16.59765625" style="16" customWidth="1"/>
    <col min="13862" max="13862" width="15.3984375" style="16" customWidth="1"/>
    <col min="13863" max="14112" width="8.69921875" style="16"/>
    <col min="14113" max="14113" width="10.59765625" style="16" customWidth="1"/>
    <col min="14114" max="14117" width="16.59765625" style="16" customWidth="1"/>
    <col min="14118" max="14118" width="15.3984375" style="16" customWidth="1"/>
    <col min="14119" max="14368" width="8.69921875" style="16"/>
    <col min="14369" max="14369" width="10.59765625" style="16" customWidth="1"/>
    <col min="14370" max="14373" width="16.59765625" style="16" customWidth="1"/>
    <col min="14374" max="14374" width="15.3984375" style="16" customWidth="1"/>
    <col min="14375" max="14624" width="8.69921875" style="16"/>
    <col min="14625" max="14625" width="10.59765625" style="16" customWidth="1"/>
    <col min="14626" max="14629" width="16.59765625" style="16" customWidth="1"/>
    <col min="14630" max="14630" width="15.3984375" style="16" customWidth="1"/>
    <col min="14631" max="14880" width="8.69921875" style="16"/>
    <col min="14881" max="14881" width="10.59765625" style="16" customWidth="1"/>
    <col min="14882" max="14885" width="16.59765625" style="16" customWidth="1"/>
    <col min="14886" max="14886" width="15.3984375" style="16" customWidth="1"/>
    <col min="14887" max="15136" width="8.69921875" style="16"/>
    <col min="15137" max="15137" width="10.59765625" style="16" customWidth="1"/>
    <col min="15138" max="15141" width="16.59765625" style="16" customWidth="1"/>
    <col min="15142" max="15142" width="15.3984375" style="16" customWidth="1"/>
    <col min="15143" max="15392" width="8.69921875" style="16"/>
    <col min="15393" max="15393" width="10.59765625" style="16" customWidth="1"/>
    <col min="15394" max="15397" width="16.59765625" style="16" customWidth="1"/>
    <col min="15398" max="15398" width="15.3984375" style="16" customWidth="1"/>
    <col min="15399" max="15648" width="8.69921875" style="16"/>
    <col min="15649" max="15649" width="10.59765625" style="16" customWidth="1"/>
    <col min="15650" max="15653" width="16.59765625" style="16" customWidth="1"/>
    <col min="15654" max="15654" width="15.3984375" style="16" customWidth="1"/>
    <col min="15655" max="15904" width="8.69921875" style="16"/>
    <col min="15905" max="15905" width="10.59765625" style="16" customWidth="1"/>
    <col min="15906" max="15909" width="16.59765625" style="16" customWidth="1"/>
    <col min="15910" max="15910" width="15.3984375" style="16" customWidth="1"/>
    <col min="15911" max="16160" width="8.69921875" style="16"/>
    <col min="16161" max="16161" width="10.59765625" style="16" customWidth="1"/>
    <col min="16162" max="16165" width="16.59765625" style="16" customWidth="1"/>
    <col min="16166" max="16166" width="15.3984375" style="16" customWidth="1"/>
    <col min="16167" max="16381" width="8.69921875" style="16"/>
    <col min="16382" max="16384" width="8.8984375" style="16" customWidth="1"/>
  </cols>
  <sheetData>
    <row r="1" spans="1:38" s="15" customFormat="1" ht="29.4" customHeight="1">
      <c r="A1" s="372" t="s">
        <v>142</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row>
    <row r="2" spans="1:38" s="15" customFormat="1" ht="42" customHeight="1">
      <c r="A2" s="376" t="s">
        <v>244</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80"/>
      <c r="AJ2" s="80"/>
      <c r="AK2" s="80"/>
      <c r="AL2" s="80"/>
    </row>
    <row r="3" spans="1:38" s="15" customFormat="1" ht="42" customHeight="1">
      <c r="A3" s="210" t="s">
        <v>3</v>
      </c>
      <c r="B3" s="377" t="s">
        <v>260</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80"/>
      <c r="AJ3" s="80"/>
      <c r="AK3" s="80"/>
      <c r="AL3" s="80"/>
    </row>
    <row r="4" spans="1:38" s="15" customFormat="1" ht="25.95" customHeight="1">
      <c r="A4" s="212"/>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80"/>
      <c r="AJ4" s="80"/>
      <c r="AK4" s="80"/>
      <c r="AL4" s="80"/>
    </row>
    <row r="5" spans="1:38" s="15" customFormat="1" ht="32.4" customHeight="1">
      <c r="A5" s="374"/>
      <c r="B5" s="373" t="s">
        <v>146</v>
      </c>
      <c r="C5" s="373"/>
      <c r="D5" s="373"/>
      <c r="E5" s="373" t="s">
        <v>147</v>
      </c>
      <c r="F5" s="373"/>
      <c r="G5" s="373"/>
      <c r="H5" s="373" t="s">
        <v>148</v>
      </c>
      <c r="I5" s="373"/>
      <c r="J5" s="373"/>
      <c r="K5" s="373" t="s">
        <v>149</v>
      </c>
      <c r="L5" s="373"/>
      <c r="M5" s="373"/>
      <c r="N5" s="373" t="s">
        <v>150</v>
      </c>
      <c r="O5" s="373"/>
      <c r="P5" s="373"/>
      <c r="Q5" s="373" t="s">
        <v>151</v>
      </c>
      <c r="R5" s="373"/>
      <c r="S5" s="373"/>
      <c r="T5" s="373" t="s">
        <v>152</v>
      </c>
      <c r="U5" s="373"/>
      <c r="V5" s="373"/>
      <c r="W5" s="373" t="s">
        <v>153</v>
      </c>
      <c r="X5" s="373"/>
      <c r="Y5" s="373"/>
      <c r="Z5" s="373" t="s">
        <v>154</v>
      </c>
      <c r="AA5" s="373"/>
      <c r="AB5" s="373"/>
      <c r="AC5" s="373" t="s">
        <v>155</v>
      </c>
      <c r="AD5" s="373"/>
      <c r="AE5" s="373"/>
      <c r="AF5" s="373" t="s">
        <v>156</v>
      </c>
      <c r="AG5" s="373"/>
      <c r="AH5" s="373"/>
      <c r="AI5" s="201"/>
      <c r="AJ5" s="201"/>
      <c r="AK5" s="201"/>
      <c r="AL5" s="201"/>
    </row>
    <row r="6" spans="1:38" s="15" customFormat="1" ht="32.4" customHeight="1">
      <c r="A6" s="375"/>
      <c r="B6" s="209" t="s">
        <v>143</v>
      </c>
      <c r="C6" s="209" t="s">
        <v>144</v>
      </c>
      <c r="D6" s="209" t="s">
        <v>145</v>
      </c>
      <c r="E6" s="209" t="s">
        <v>143</v>
      </c>
      <c r="F6" s="209" t="s">
        <v>144</v>
      </c>
      <c r="G6" s="209" t="s">
        <v>145</v>
      </c>
      <c r="H6" s="209" t="s">
        <v>143</v>
      </c>
      <c r="I6" s="209" t="s">
        <v>144</v>
      </c>
      <c r="J6" s="209" t="s">
        <v>145</v>
      </c>
      <c r="K6" s="209" t="s">
        <v>143</v>
      </c>
      <c r="L6" s="209" t="s">
        <v>144</v>
      </c>
      <c r="M6" s="209" t="s">
        <v>145</v>
      </c>
      <c r="N6" s="209" t="s">
        <v>143</v>
      </c>
      <c r="O6" s="209" t="s">
        <v>144</v>
      </c>
      <c r="P6" s="209" t="s">
        <v>145</v>
      </c>
      <c r="Q6" s="209" t="s">
        <v>143</v>
      </c>
      <c r="R6" s="209" t="s">
        <v>144</v>
      </c>
      <c r="S6" s="209" t="s">
        <v>145</v>
      </c>
      <c r="T6" s="209" t="s">
        <v>143</v>
      </c>
      <c r="U6" s="209" t="s">
        <v>144</v>
      </c>
      <c r="V6" s="209" t="s">
        <v>145</v>
      </c>
      <c r="W6" s="209" t="s">
        <v>143</v>
      </c>
      <c r="X6" s="209" t="s">
        <v>144</v>
      </c>
      <c r="Y6" s="209" t="s">
        <v>145</v>
      </c>
      <c r="Z6" s="209" t="s">
        <v>143</v>
      </c>
      <c r="AA6" s="209" t="s">
        <v>144</v>
      </c>
      <c r="AB6" s="209" t="s">
        <v>145</v>
      </c>
      <c r="AC6" s="209" t="s">
        <v>143</v>
      </c>
      <c r="AD6" s="209" t="s">
        <v>144</v>
      </c>
      <c r="AE6" s="209" t="s">
        <v>145</v>
      </c>
      <c r="AF6" s="209" t="s">
        <v>143</v>
      </c>
      <c r="AG6" s="209" t="s">
        <v>144</v>
      </c>
      <c r="AH6" s="209" t="s">
        <v>145</v>
      </c>
      <c r="AI6" s="201"/>
      <c r="AJ6" s="201"/>
      <c r="AK6" s="201"/>
      <c r="AL6" s="201"/>
    </row>
    <row r="7" spans="1:38" s="15" customFormat="1" ht="38.4" customHeight="1">
      <c r="A7" s="217"/>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1"/>
      <c r="AJ7" s="201"/>
      <c r="AK7" s="201"/>
      <c r="AL7" s="201"/>
    </row>
    <row r="8" spans="1:38" s="15" customFormat="1" ht="38.4" customHeight="1">
      <c r="A8" s="217"/>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1"/>
      <c r="AJ8" s="201"/>
      <c r="AK8" s="201"/>
      <c r="AL8" s="201"/>
    </row>
    <row r="9" spans="1:38" s="15" customFormat="1" ht="38.4" customHeight="1">
      <c r="A9" s="218"/>
      <c r="B9" s="208"/>
      <c r="C9" s="208"/>
      <c r="D9" s="208"/>
      <c r="E9" s="208"/>
      <c r="F9" s="208"/>
      <c r="G9" s="208"/>
      <c r="H9" s="208"/>
      <c r="I9" s="208"/>
      <c r="J9" s="208"/>
      <c r="K9" s="208"/>
      <c r="L9" s="208"/>
      <c r="M9" s="208"/>
      <c r="O9" s="208"/>
      <c r="P9" s="208"/>
      <c r="Q9" s="220"/>
      <c r="R9" s="208"/>
      <c r="S9" s="208"/>
      <c r="T9" s="208"/>
      <c r="U9" s="208"/>
      <c r="V9" s="208"/>
      <c r="W9" s="208"/>
      <c r="X9" s="208"/>
      <c r="Y9" s="208"/>
      <c r="Z9" s="208"/>
      <c r="AA9" s="208"/>
      <c r="AB9" s="208"/>
      <c r="AC9" s="208"/>
      <c r="AD9" s="208"/>
      <c r="AE9" s="208"/>
      <c r="AF9" s="208"/>
      <c r="AG9" s="208"/>
      <c r="AH9" s="208"/>
      <c r="AI9" s="201"/>
      <c r="AJ9" s="201"/>
      <c r="AK9" s="201"/>
      <c r="AL9" s="201"/>
    </row>
    <row r="10" spans="1:38" s="15" customFormat="1" ht="38.4" customHeight="1">
      <c r="A10" s="217"/>
      <c r="B10" s="208"/>
      <c r="C10" s="208"/>
      <c r="D10" s="208"/>
      <c r="E10" s="208"/>
      <c r="F10" s="208"/>
      <c r="G10" s="208"/>
      <c r="H10" s="208"/>
      <c r="I10" s="208"/>
      <c r="J10" s="208"/>
      <c r="K10" s="208"/>
      <c r="L10" s="208"/>
      <c r="M10" s="208"/>
      <c r="N10" s="208"/>
      <c r="O10" s="208"/>
      <c r="P10" s="208"/>
      <c r="Q10" s="208"/>
      <c r="R10" s="221"/>
      <c r="S10" s="221"/>
      <c r="T10" s="221"/>
      <c r="U10" s="208"/>
      <c r="V10" s="208"/>
      <c r="W10" s="208"/>
      <c r="X10" s="208"/>
      <c r="Y10" s="208"/>
      <c r="Z10" s="208"/>
      <c r="AA10" s="208"/>
      <c r="AB10" s="208"/>
      <c r="AC10" s="208"/>
      <c r="AD10" s="208"/>
      <c r="AE10" s="208"/>
      <c r="AF10" s="208"/>
      <c r="AG10" s="208"/>
      <c r="AH10" s="208"/>
      <c r="AI10" s="201"/>
      <c r="AJ10" s="201"/>
      <c r="AK10" s="201"/>
      <c r="AL10" s="201"/>
    </row>
    <row r="11" spans="1:38" s="15" customFormat="1" ht="38.4" customHeight="1">
      <c r="A11" s="217"/>
      <c r="B11" s="208"/>
      <c r="C11" s="208"/>
      <c r="D11" s="208"/>
      <c r="E11" s="208"/>
      <c r="F11" s="208"/>
      <c r="G11" s="208"/>
      <c r="H11" s="208"/>
      <c r="I11" s="208"/>
      <c r="J11" s="208"/>
      <c r="K11" s="208"/>
      <c r="L11" s="208"/>
      <c r="M11" s="208"/>
      <c r="N11" s="208"/>
      <c r="O11" s="208"/>
      <c r="P11" s="208"/>
      <c r="Q11" s="208"/>
      <c r="R11" s="221"/>
      <c r="S11" s="221"/>
      <c r="T11" s="221"/>
      <c r="U11" s="221"/>
      <c r="V11" s="221"/>
      <c r="W11" s="221"/>
      <c r="X11" s="221"/>
      <c r="Y11" s="221"/>
      <c r="Z11" s="208"/>
      <c r="AA11" s="208"/>
      <c r="AB11" s="208"/>
      <c r="AC11" s="208"/>
      <c r="AD11" s="208"/>
      <c r="AE11" s="208"/>
      <c r="AF11" s="208"/>
      <c r="AG11" s="208"/>
      <c r="AH11" s="208"/>
      <c r="AI11" s="201"/>
      <c r="AJ11" s="201"/>
      <c r="AK11" s="201"/>
      <c r="AL11" s="201"/>
    </row>
    <row r="12" spans="1:38" s="15" customFormat="1" ht="38.4" customHeight="1">
      <c r="A12" s="217"/>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21"/>
      <c r="AB12" s="208"/>
      <c r="AC12" s="208"/>
      <c r="AD12" s="208"/>
      <c r="AE12" s="208"/>
      <c r="AF12" s="208"/>
      <c r="AG12" s="208"/>
      <c r="AH12" s="208"/>
      <c r="AI12" s="201"/>
      <c r="AJ12" s="201"/>
      <c r="AK12" s="201"/>
      <c r="AL12" s="201"/>
    </row>
    <row r="13" spans="1:38" s="15" customFormat="1" ht="38.4" customHeight="1">
      <c r="A13" s="217"/>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21"/>
      <c r="AD13" s="221"/>
      <c r="AE13" s="221"/>
      <c r="AF13" s="221"/>
      <c r="AG13" s="221"/>
      <c r="AH13" s="208"/>
      <c r="AI13" s="201"/>
      <c r="AJ13" s="201"/>
      <c r="AK13" s="201"/>
      <c r="AL13" s="201"/>
    </row>
    <row r="14" spans="1:38" s="15" customFormat="1" ht="38.4" customHeight="1">
      <c r="A14" s="217"/>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1"/>
      <c r="AJ14" s="201"/>
      <c r="AK14" s="201"/>
      <c r="AL14" s="201"/>
    </row>
    <row r="15" spans="1:38" s="15" customFormat="1" ht="38.4" customHeight="1">
      <c r="A15" s="217"/>
      <c r="B15" s="208"/>
      <c r="C15" s="208"/>
      <c r="D15" s="208"/>
      <c r="E15" s="208"/>
      <c r="F15" s="208"/>
      <c r="G15" s="208"/>
      <c r="H15" s="208"/>
      <c r="I15" s="208"/>
      <c r="J15" s="208"/>
      <c r="K15" s="208"/>
      <c r="L15" s="208"/>
      <c r="M15" s="208"/>
      <c r="O15" s="208"/>
      <c r="P15" s="208"/>
      <c r="Q15" s="220"/>
      <c r="R15" s="208"/>
      <c r="S15" s="208"/>
      <c r="T15" s="208"/>
      <c r="U15" s="208"/>
      <c r="V15" s="208"/>
      <c r="W15" s="208"/>
      <c r="X15" s="208"/>
      <c r="Y15" s="208"/>
      <c r="Z15" s="208"/>
      <c r="AA15" s="208"/>
      <c r="AB15" s="208"/>
      <c r="AC15" s="208"/>
      <c r="AD15" s="208"/>
      <c r="AE15" s="208"/>
      <c r="AF15" s="208"/>
      <c r="AG15" s="208"/>
      <c r="AH15" s="208"/>
      <c r="AI15" s="201"/>
      <c r="AJ15" s="201"/>
      <c r="AK15" s="201"/>
      <c r="AL15" s="201"/>
    </row>
    <row r="16" spans="1:38" s="15" customFormat="1" ht="38.4" customHeight="1">
      <c r="A16" s="217"/>
      <c r="B16" s="208"/>
      <c r="C16" s="208"/>
      <c r="D16" s="208"/>
      <c r="E16" s="208"/>
      <c r="F16" s="208"/>
      <c r="G16" s="208"/>
      <c r="H16" s="208"/>
      <c r="I16" s="208"/>
      <c r="J16" s="208"/>
      <c r="K16" s="208"/>
      <c r="L16" s="208"/>
      <c r="M16" s="208"/>
      <c r="N16" s="208"/>
      <c r="O16" s="208"/>
      <c r="P16" s="208"/>
      <c r="Q16" s="208"/>
      <c r="R16" s="221"/>
      <c r="S16" s="221"/>
      <c r="T16" s="221"/>
      <c r="U16" s="208"/>
      <c r="V16" s="208"/>
      <c r="W16" s="208"/>
      <c r="X16" s="208"/>
      <c r="Y16" s="208"/>
      <c r="Z16" s="208"/>
      <c r="AA16" s="208"/>
      <c r="AB16" s="208"/>
      <c r="AC16" s="208"/>
      <c r="AD16" s="208"/>
      <c r="AE16" s="208"/>
      <c r="AF16" s="208"/>
      <c r="AG16" s="208"/>
      <c r="AH16" s="208"/>
      <c r="AI16" s="201"/>
      <c r="AJ16" s="201"/>
      <c r="AK16" s="201"/>
      <c r="AL16" s="201"/>
    </row>
    <row r="17" spans="1:38" s="15" customFormat="1" ht="38.4" customHeight="1">
      <c r="A17" s="217"/>
      <c r="B17" s="208"/>
      <c r="C17" s="208"/>
      <c r="D17" s="208"/>
      <c r="E17" s="208"/>
      <c r="F17" s="208"/>
      <c r="G17" s="208"/>
      <c r="H17" s="208"/>
      <c r="I17" s="208"/>
      <c r="J17" s="208"/>
      <c r="K17" s="208"/>
      <c r="L17" s="208"/>
      <c r="M17" s="208"/>
      <c r="N17" s="208"/>
      <c r="O17" s="208"/>
      <c r="P17" s="208"/>
      <c r="Q17" s="208"/>
      <c r="R17" s="221"/>
      <c r="S17" s="221"/>
      <c r="T17" s="221"/>
      <c r="U17" s="221"/>
      <c r="V17" s="221"/>
      <c r="W17" s="221"/>
      <c r="X17" s="221"/>
      <c r="Y17" s="221"/>
      <c r="Z17" s="208"/>
      <c r="AA17" s="208"/>
      <c r="AB17" s="208"/>
      <c r="AC17" s="208"/>
      <c r="AD17" s="208"/>
      <c r="AE17" s="208"/>
      <c r="AF17" s="208"/>
      <c r="AG17" s="208"/>
      <c r="AH17" s="208"/>
      <c r="AI17" s="201"/>
      <c r="AJ17" s="201"/>
      <c r="AK17" s="201"/>
      <c r="AL17" s="201"/>
    </row>
    <row r="18" spans="1:38" s="15" customFormat="1" ht="38.4" customHeight="1">
      <c r="A18" s="217"/>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21"/>
      <c r="AB18" s="208"/>
      <c r="AC18" s="208"/>
      <c r="AD18" s="208"/>
      <c r="AE18" s="208"/>
      <c r="AF18" s="208"/>
      <c r="AG18" s="208"/>
      <c r="AH18" s="208"/>
      <c r="AI18" s="201"/>
      <c r="AJ18" s="201"/>
      <c r="AK18" s="201"/>
      <c r="AL18" s="201"/>
    </row>
    <row r="19" spans="1:38" s="15" customFormat="1" ht="38.4" customHeight="1">
      <c r="A19" s="217"/>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21"/>
      <c r="AD19" s="221"/>
      <c r="AE19" s="221"/>
      <c r="AF19" s="221"/>
      <c r="AG19" s="221"/>
      <c r="AH19" s="208"/>
      <c r="AI19" s="201"/>
      <c r="AJ19" s="201"/>
      <c r="AK19" s="201"/>
      <c r="AL19" s="201"/>
    </row>
    <row r="20" spans="1:38" s="15" customFormat="1" ht="38.4" customHeight="1">
      <c r="A20" s="216"/>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1"/>
      <c r="AJ20" s="201"/>
      <c r="AK20" s="201"/>
      <c r="AL20" s="201"/>
    </row>
    <row r="21" spans="1:38" s="15" customFormat="1" ht="38.4" customHeight="1">
      <c r="A21" s="216"/>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1"/>
      <c r="AJ21" s="201"/>
      <c r="AK21" s="201"/>
      <c r="AL21" s="201"/>
    </row>
    <row r="22" spans="1:38" s="15" customFormat="1" ht="38.4" customHeight="1">
      <c r="A22" s="216"/>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1"/>
      <c r="AJ22" s="201"/>
      <c r="AK22" s="201"/>
      <c r="AL22" s="201"/>
    </row>
    <row r="23" spans="1:38" s="15" customFormat="1" ht="38.4" customHeight="1">
      <c r="A23" s="216"/>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1"/>
      <c r="AJ23" s="201"/>
      <c r="AK23" s="201"/>
      <c r="AL23" s="201"/>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2"/>
  <pageMargins left="0.7" right="0.7" top="0.75" bottom="0.75" header="0.3" footer="0.3"/>
  <pageSetup paperSize="9" scale="71" firstPageNumber="26" fitToHeight="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F324-EB44-467A-B618-2D8938AF0D0B}">
  <dimension ref="A1:AG49"/>
  <sheetViews>
    <sheetView showZeros="0" view="pageBreakPreview" topLeftCell="A26" zoomScale="80" zoomScaleNormal="100" zoomScaleSheetLayoutView="80" workbookViewId="0">
      <selection activeCell="AK14" sqref="AK14"/>
    </sheetView>
  </sheetViews>
  <sheetFormatPr defaultRowHeight="13.2"/>
  <cols>
    <col min="1" max="1" width="3.59765625" style="17" customWidth="1"/>
    <col min="2" max="2" width="32" style="17" customWidth="1"/>
    <col min="3" max="8" width="20.59765625" style="17" customWidth="1"/>
    <col min="9" max="10" width="1.59765625" style="17" hidden="1" customWidth="1"/>
    <col min="11" max="12" width="8.59765625" style="17" hidden="1" customWidth="1"/>
    <col min="13" max="13" width="1.59765625" style="17" hidden="1" customWidth="1"/>
    <col min="14" max="15" width="8.8984375" style="17" hidden="1" customWidth="1"/>
    <col min="16" max="16" width="1.59765625" style="17" hidden="1" customWidth="1"/>
    <col min="17" max="18" width="8.8984375" style="17" hidden="1" customWidth="1"/>
    <col min="19" max="19" width="1.59765625" style="17" hidden="1" customWidth="1"/>
    <col min="20" max="21" width="8.8984375" style="17" hidden="1" customWidth="1"/>
    <col min="22" max="22" width="1.59765625" style="17" hidden="1" customWidth="1"/>
    <col min="23" max="24" width="8.8984375" style="17" hidden="1" customWidth="1"/>
    <col min="25" max="25" width="1.59765625" style="17" hidden="1" customWidth="1"/>
    <col min="26" max="27" width="8.8984375" style="17" hidden="1" customWidth="1"/>
    <col min="28" max="28" width="1.59765625" style="17" hidden="1" customWidth="1"/>
    <col min="29" max="30" width="8.8984375" style="17" hidden="1" customWidth="1"/>
    <col min="31" max="31" width="1.59765625" style="17" hidden="1" customWidth="1"/>
    <col min="32" max="33" width="0" style="17" hidden="1" customWidth="1"/>
    <col min="34" max="256" width="8.69921875" style="17"/>
    <col min="257" max="257" width="3.59765625" style="17" customWidth="1"/>
    <col min="258" max="258" width="28.8984375" style="17" customWidth="1"/>
    <col min="259" max="264" width="20.59765625" style="17" customWidth="1"/>
    <col min="265" max="266" width="1.59765625" style="17" customWidth="1"/>
    <col min="267" max="268" width="8.59765625" style="17" customWidth="1"/>
    <col min="269" max="269" width="1.59765625" style="17" customWidth="1"/>
    <col min="270" max="271" width="8.69921875" style="17"/>
    <col min="272" max="272" width="1.59765625" style="17" customWidth="1"/>
    <col min="273" max="274" width="8.69921875" style="17"/>
    <col min="275" max="275" width="1.59765625" style="17" customWidth="1"/>
    <col min="276" max="277" width="8.69921875" style="17"/>
    <col min="278" max="278" width="1.59765625" style="17" customWidth="1"/>
    <col min="279" max="280" width="8.69921875" style="17"/>
    <col min="281" max="281" width="1.59765625" style="17" customWidth="1"/>
    <col min="282" max="283" width="8.69921875" style="17"/>
    <col min="284" max="284" width="1.59765625" style="17" customWidth="1"/>
    <col min="285" max="286" width="8.69921875" style="17"/>
    <col min="287" max="287" width="1.59765625" style="17" customWidth="1"/>
    <col min="288" max="512" width="8.69921875" style="17"/>
    <col min="513" max="513" width="3.59765625" style="17" customWidth="1"/>
    <col min="514" max="514" width="28.8984375" style="17" customWidth="1"/>
    <col min="515" max="520" width="20.59765625" style="17" customWidth="1"/>
    <col min="521" max="522" width="1.59765625" style="17" customWidth="1"/>
    <col min="523" max="524" width="8.59765625" style="17" customWidth="1"/>
    <col min="525" max="525" width="1.59765625" style="17" customWidth="1"/>
    <col min="526" max="527" width="8.69921875" style="17"/>
    <col min="528" max="528" width="1.59765625" style="17" customWidth="1"/>
    <col min="529" max="530" width="8.69921875" style="17"/>
    <col min="531" max="531" width="1.59765625" style="17" customWidth="1"/>
    <col min="532" max="533" width="8.69921875" style="17"/>
    <col min="534" max="534" width="1.59765625" style="17" customWidth="1"/>
    <col min="535" max="536" width="8.69921875" style="17"/>
    <col min="537" max="537" width="1.59765625" style="17" customWidth="1"/>
    <col min="538" max="539" width="8.69921875" style="17"/>
    <col min="540" max="540" width="1.59765625" style="17" customWidth="1"/>
    <col min="541" max="542" width="8.69921875" style="17"/>
    <col min="543" max="543" width="1.59765625" style="17" customWidth="1"/>
    <col min="544" max="768" width="8.69921875" style="17"/>
    <col min="769" max="769" width="3.59765625" style="17" customWidth="1"/>
    <col min="770" max="770" width="28.8984375" style="17" customWidth="1"/>
    <col min="771" max="776" width="20.59765625" style="17" customWidth="1"/>
    <col min="777" max="778" width="1.59765625" style="17" customWidth="1"/>
    <col min="779" max="780" width="8.59765625" style="17" customWidth="1"/>
    <col min="781" max="781" width="1.59765625" style="17" customWidth="1"/>
    <col min="782" max="783" width="8.69921875" style="17"/>
    <col min="784" max="784" width="1.59765625" style="17" customWidth="1"/>
    <col min="785" max="786" width="8.69921875" style="17"/>
    <col min="787" max="787" width="1.59765625" style="17" customWidth="1"/>
    <col min="788" max="789" width="8.69921875" style="17"/>
    <col min="790" max="790" width="1.59765625" style="17" customWidth="1"/>
    <col min="791" max="792" width="8.69921875" style="17"/>
    <col min="793" max="793" width="1.59765625" style="17" customWidth="1"/>
    <col min="794" max="795" width="8.69921875" style="17"/>
    <col min="796" max="796" width="1.59765625" style="17" customWidth="1"/>
    <col min="797" max="798" width="8.69921875" style="17"/>
    <col min="799" max="799" width="1.59765625" style="17" customWidth="1"/>
    <col min="800" max="1024" width="8.69921875" style="17"/>
    <col min="1025" max="1025" width="3.59765625" style="17" customWidth="1"/>
    <col min="1026" max="1026" width="28.8984375" style="17" customWidth="1"/>
    <col min="1027" max="1032" width="20.59765625" style="17" customWidth="1"/>
    <col min="1033" max="1034" width="1.59765625" style="17" customWidth="1"/>
    <col min="1035" max="1036" width="8.59765625" style="17" customWidth="1"/>
    <col min="1037" max="1037" width="1.59765625" style="17" customWidth="1"/>
    <col min="1038" max="1039" width="8.69921875" style="17"/>
    <col min="1040" max="1040" width="1.59765625" style="17" customWidth="1"/>
    <col min="1041" max="1042" width="8.69921875" style="17"/>
    <col min="1043" max="1043" width="1.59765625" style="17" customWidth="1"/>
    <col min="1044" max="1045" width="8.69921875" style="17"/>
    <col min="1046" max="1046" width="1.59765625" style="17" customWidth="1"/>
    <col min="1047" max="1048" width="8.69921875" style="17"/>
    <col min="1049" max="1049" width="1.59765625" style="17" customWidth="1"/>
    <col min="1050" max="1051" width="8.69921875" style="17"/>
    <col min="1052" max="1052" width="1.59765625" style="17" customWidth="1"/>
    <col min="1053" max="1054" width="8.69921875" style="17"/>
    <col min="1055" max="1055" width="1.59765625" style="17" customWidth="1"/>
    <col min="1056" max="1280" width="8.69921875" style="17"/>
    <col min="1281" max="1281" width="3.59765625" style="17" customWidth="1"/>
    <col min="1282" max="1282" width="28.8984375" style="17" customWidth="1"/>
    <col min="1283" max="1288" width="20.59765625" style="17" customWidth="1"/>
    <col min="1289" max="1290" width="1.59765625" style="17" customWidth="1"/>
    <col min="1291" max="1292" width="8.59765625" style="17" customWidth="1"/>
    <col min="1293" max="1293" width="1.59765625" style="17" customWidth="1"/>
    <col min="1294" max="1295" width="8.69921875" style="17"/>
    <col min="1296" max="1296" width="1.59765625" style="17" customWidth="1"/>
    <col min="1297" max="1298" width="8.69921875" style="17"/>
    <col min="1299" max="1299" width="1.59765625" style="17" customWidth="1"/>
    <col min="1300" max="1301" width="8.69921875" style="17"/>
    <col min="1302" max="1302" width="1.59765625" style="17" customWidth="1"/>
    <col min="1303" max="1304" width="8.69921875" style="17"/>
    <col min="1305" max="1305" width="1.59765625" style="17" customWidth="1"/>
    <col min="1306" max="1307" width="8.69921875" style="17"/>
    <col min="1308" max="1308" width="1.59765625" style="17" customWidth="1"/>
    <col min="1309" max="1310" width="8.69921875" style="17"/>
    <col min="1311" max="1311" width="1.59765625" style="17" customWidth="1"/>
    <col min="1312" max="1536" width="8.69921875" style="17"/>
    <col min="1537" max="1537" width="3.59765625" style="17" customWidth="1"/>
    <col min="1538" max="1538" width="28.8984375" style="17" customWidth="1"/>
    <col min="1539" max="1544" width="20.59765625" style="17" customWidth="1"/>
    <col min="1545" max="1546" width="1.59765625" style="17" customWidth="1"/>
    <col min="1547" max="1548" width="8.59765625" style="17" customWidth="1"/>
    <col min="1549" max="1549" width="1.59765625" style="17" customWidth="1"/>
    <col min="1550" max="1551" width="8.69921875" style="17"/>
    <col min="1552" max="1552" width="1.59765625" style="17" customWidth="1"/>
    <col min="1553" max="1554" width="8.69921875" style="17"/>
    <col min="1555" max="1555" width="1.59765625" style="17" customWidth="1"/>
    <col min="1556" max="1557" width="8.69921875" style="17"/>
    <col min="1558" max="1558" width="1.59765625" style="17" customWidth="1"/>
    <col min="1559" max="1560" width="8.69921875" style="17"/>
    <col min="1561" max="1561" width="1.59765625" style="17" customWidth="1"/>
    <col min="1562" max="1563" width="8.69921875" style="17"/>
    <col min="1564" max="1564" width="1.59765625" style="17" customWidth="1"/>
    <col min="1565" max="1566" width="8.69921875" style="17"/>
    <col min="1567" max="1567" width="1.59765625" style="17" customWidth="1"/>
    <col min="1568" max="1792" width="8.69921875" style="17"/>
    <col min="1793" max="1793" width="3.59765625" style="17" customWidth="1"/>
    <col min="1794" max="1794" width="28.8984375" style="17" customWidth="1"/>
    <col min="1795" max="1800" width="20.59765625" style="17" customWidth="1"/>
    <col min="1801" max="1802" width="1.59765625" style="17" customWidth="1"/>
    <col min="1803" max="1804" width="8.59765625" style="17" customWidth="1"/>
    <col min="1805" max="1805" width="1.59765625" style="17" customWidth="1"/>
    <col min="1806" max="1807" width="8.69921875" style="17"/>
    <col min="1808" max="1808" width="1.59765625" style="17" customWidth="1"/>
    <col min="1809" max="1810" width="8.69921875" style="17"/>
    <col min="1811" max="1811" width="1.59765625" style="17" customWidth="1"/>
    <col min="1812" max="1813" width="8.69921875" style="17"/>
    <col min="1814" max="1814" width="1.59765625" style="17" customWidth="1"/>
    <col min="1815" max="1816" width="8.69921875" style="17"/>
    <col min="1817" max="1817" width="1.59765625" style="17" customWidth="1"/>
    <col min="1818" max="1819" width="8.69921875" style="17"/>
    <col min="1820" max="1820" width="1.59765625" style="17" customWidth="1"/>
    <col min="1821" max="1822" width="8.69921875" style="17"/>
    <col min="1823" max="1823" width="1.59765625" style="17" customWidth="1"/>
    <col min="1824" max="2048" width="8.69921875" style="17"/>
    <col min="2049" max="2049" width="3.59765625" style="17" customWidth="1"/>
    <col min="2050" max="2050" width="28.8984375" style="17" customWidth="1"/>
    <col min="2051" max="2056" width="20.59765625" style="17" customWidth="1"/>
    <col min="2057" max="2058" width="1.59765625" style="17" customWidth="1"/>
    <col min="2059" max="2060" width="8.59765625" style="17" customWidth="1"/>
    <col min="2061" max="2061" width="1.59765625" style="17" customWidth="1"/>
    <col min="2062" max="2063" width="8.69921875" style="17"/>
    <col min="2064" max="2064" width="1.59765625" style="17" customWidth="1"/>
    <col min="2065" max="2066" width="8.69921875" style="17"/>
    <col min="2067" max="2067" width="1.59765625" style="17" customWidth="1"/>
    <col min="2068" max="2069" width="8.69921875" style="17"/>
    <col min="2070" max="2070" width="1.59765625" style="17" customWidth="1"/>
    <col min="2071" max="2072" width="8.69921875" style="17"/>
    <col min="2073" max="2073" width="1.59765625" style="17" customWidth="1"/>
    <col min="2074" max="2075" width="8.69921875" style="17"/>
    <col min="2076" max="2076" width="1.59765625" style="17" customWidth="1"/>
    <col min="2077" max="2078" width="8.69921875" style="17"/>
    <col min="2079" max="2079" width="1.59765625" style="17" customWidth="1"/>
    <col min="2080" max="2304" width="8.69921875" style="17"/>
    <col min="2305" max="2305" width="3.59765625" style="17" customWidth="1"/>
    <col min="2306" max="2306" width="28.8984375" style="17" customWidth="1"/>
    <col min="2307" max="2312" width="20.59765625" style="17" customWidth="1"/>
    <col min="2313" max="2314" width="1.59765625" style="17" customWidth="1"/>
    <col min="2315" max="2316" width="8.59765625" style="17" customWidth="1"/>
    <col min="2317" max="2317" width="1.59765625" style="17" customWidth="1"/>
    <col min="2318" max="2319" width="8.69921875" style="17"/>
    <col min="2320" max="2320" width="1.59765625" style="17" customWidth="1"/>
    <col min="2321" max="2322" width="8.69921875" style="17"/>
    <col min="2323" max="2323" width="1.59765625" style="17" customWidth="1"/>
    <col min="2324" max="2325" width="8.69921875" style="17"/>
    <col min="2326" max="2326" width="1.59765625" style="17" customWidth="1"/>
    <col min="2327" max="2328" width="8.69921875" style="17"/>
    <col min="2329" max="2329" width="1.59765625" style="17" customWidth="1"/>
    <col min="2330" max="2331" width="8.69921875" style="17"/>
    <col min="2332" max="2332" width="1.59765625" style="17" customWidth="1"/>
    <col min="2333" max="2334" width="8.69921875" style="17"/>
    <col min="2335" max="2335" width="1.59765625" style="17" customWidth="1"/>
    <col min="2336" max="2560" width="8.69921875" style="17"/>
    <col min="2561" max="2561" width="3.59765625" style="17" customWidth="1"/>
    <col min="2562" max="2562" width="28.8984375" style="17" customWidth="1"/>
    <col min="2563" max="2568" width="20.59765625" style="17" customWidth="1"/>
    <col min="2569" max="2570" width="1.59765625" style="17" customWidth="1"/>
    <col min="2571" max="2572" width="8.59765625" style="17" customWidth="1"/>
    <col min="2573" max="2573" width="1.59765625" style="17" customWidth="1"/>
    <col min="2574" max="2575" width="8.69921875" style="17"/>
    <col min="2576" max="2576" width="1.59765625" style="17" customWidth="1"/>
    <col min="2577" max="2578" width="8.69921875" style="17"/>
    <col min="2579" max="2579" width="1.59765625" style="17" customWidth="1"/>
    <col min="2580" max="2581" width="8.69921875" style="17"/>
    <col min="2582" max="2582" width="1.59765625" style="17" customWidth="1"/>
    <col min="2583" max="2584" width="8.69921875" style="17"/>
    <col min="2585" max="2585" width="1.59765625" style="17" customWidth="1"/>
    <col min="2586" max="2587" width="8.69921875" style="17"/>
    <col min="2588" max="2588" width="1.59765625" style="17" customWidth="1"/>
    <col min="2589" max="2590" width="8.69921875" style="17"/>
    <col min="2591" max="2591" width="1.59765625" style="17" customWidth="1"/>
    <col min="2592" max="2816" width="8.69921875" style="17"/>
    <col min="2817" max="2817" width="3.59765625" style="17" customWidth="1"/>
    <col min="2818" max="2818" width="28.8984375" style="17" customWidth="1"/>
    <col min="2819" max="2824" width="20.59765625" style="17" customWidth="1"/>
    <col min="2825" max="2826" width="1.59765625" style="17" customWidth="1"/>
    <col min="2827" max="2828" width="8.59765625" style="17" customWidth="1"/>
    <col min="2829" max="2829" width="1.59765625" style="17" customWidth="1"/>
    <col min="2830" max="2831" width="8.69921875" style="17"/>
    <col min="2832" max="2832" width="1.59765625" style="17" customWidth="1"/>
    <col min="2833" max="2834" width="8.69921875" style="17"/>
    <col min="2835" max="2835" width="1.59765625" style="17" customWidth="1"/>
    <col min="2836" max="2837" width="8.69921875" style="17"/>
    <col min="2838" max="2838" width="1.59765625" style="17" customWidth="1"/>
    <col min="2839" max="2840" width="8.69921875" style="17"/>
    <col min="2841" max="2841" width="1.59765625" style="17" customWidth="1"/>
    <col min="2842" max="2843" width="8.69921875" style="17"/>
    <col min="2844" max="2844" width="1.59765625" style="17" customWidth="1"/>
    <col min="2845" max="2846" width="8.69921875" style="17"/>
    <col min="2847" max="2847" width="1.59765625" style="17" customWidth="1"/>
    <col min="2848" max="3072" width="8.69921875" style="17"/>
    <col min="3073" max="3073" width="3.59765625" style="17" customWidth="1"/>
    <col min="3074" max="3074" width="28.8984375" style="17" customWidth="1"/>
    <col min="3075" max="3080" width="20.59765625" style="17" customWidth="1"/>
    <col min="3081" max="3082" width="1.59765625" style="17" customWidth="1"/>
    <col min="3083" max="3084" width="8.59765625" style="17" customWidth="1"/>
    <col min="3085" max="3085" width="1.59765625" style="17" customWidth="1"/>
    <col min="3086" max="3087" width="8.69921875" style="17"/>
    <col min="3088" max="3088" width="1.59765625" style="17" customWidth="1"/>
    <col min="3089" max="3090" width="8.69921875" style="17"/>
    <col min="3091" max="3091" width="1.59765625" style="17" customWidth="1"/>
    <col min="3092" max="3093" width="8.69921875" style="17"/>
    <col min="3094" max="3094" width="1.59765625" style="17" customWidth="1"/>
    <col min="3095" max="3096" width="8.69921875" style="17"/>
    <col min="3097" max="3097" width="1.59765625" style="17" customWidth="1"/>
    <col min="3098" max="3099" width="8.69921875" style="17"/>
    <col min="3100" max="3100" width="1.59765625" style="17" customWidth="1"/>
    <col min="3101" max="3102" width="8.69921875" style="17"/>
    <col min="3103" max="3103" width="1.59765625" style="17" customWidth="1"/>
    <col min="3104" max="3328" width="8.69921875" style="17"/>
    <col min="3329" max="3329" width="3.59765625" style="17" customWidth="1"/>
    <col min="3330" max="3330" width="28.8984375" style="17" customWidth="1"/>
    <col min="3331" max="3336" width="20.59765625" style="17" customWidth="1"/>
    <col min="3337" max="3338" width="1.59765625" style="17" customWidth="1"/>
    <col min="3339" max="3340" width="8.59765625" style="17" customWidth="1"/>
    <col min="3341" max="3341" width="1.59765625" style="17" customWidth="1"/>
    <col min="3342" max="3343" width="8.69921875" style="17"/>
    <col min="3344" max="3344" width="1.59765625" style="17" customWidth="1"/>
    <col min="3345" max="3346" width="8.69921875" style="17"/>
    <col min="3347" max="3347" width="1.59765625" style="17" customWidth="1"/>
    <col min="3348" max="3349" width="8.69921875" style="17"/>
    <col min="3350" max="3350" width="1.59765625" style="17" customWidth="1"/>
    <col min="3351" max="3352" width="8.69921875" style="17"/>
    <col min="3353" max="3353" width="1.59765625" style="17" customWidth="1"/>
    <col min="3354" max="3355" width="8.69921875" style="17"/>
    <col min="3356" max="3356" width="1.59765625" style="17" customWidth="1"/>
    <col min="3357" max="3358" width="8.69921875" style="17"/>
    <col min="3359" max="3359" width="1.59765625" style="17" customWidth="1"/>
    <col min="3360" max="3584" width="8.69921875" style="17"/>
    <col min="3585" max="3585" width="3.59765625" style="17" customWidth="1"/>
    <col min="3586" max="3586" width="28.8984375" style="17" customWidth="1"/>
    <col min="3587" max="3592" width="20.59765625" style="17" customWidth="1"/>
    <col min="3593" max="3594" width="1.59765625" style="17" customWidth="1"/>
    <col min="3595" max="3596" width="8.59765625" style="17" customWidth="1"/>
    <col min="3597" max="3597" width="1.59765625" style="17" customWidth="1"/>
    <col min="3598" max="3599" width="8.69921875" style="17"/>
    <col min="3600" max="3600" width="1.59765625" style="17" customWidth="1"/>
    <col min="3601" max="3602" width="8.69921875" style="17"/>
    <col min="3603" max="3603" width="1.59765625" style="17" customWidth="1"/>
    <col min="3604" max="3605" width="8.69921875" style="17"/>
    <col min="3606" max="3606" width="1.59765625" style="17" customWidth="1"/>
    <col min="3607" max="3608" width="8.69921875" style="17"/>
    <col min="3609" max="3609" width="1.59765625" style="17" customWidth="1"/>
    <col min="3610" max="3611" width="8.69921875" style="17"/>
    <col min="3612" max="3612" width="1.59765625" style="17" customWidth="1"/>
    <col min="3613" max="3614" width="8.69921875" style="17"/>
    <col min="3615" max="3615" width="1.59765625" style="17" customWidth="1"/>
    <col min="3616" max="3840" width="8.69921875" style="17"/>
    <col min="3841" max="3841" width="3.59765625" style="17" customWidth="1"/>
    <col min="3842" max="3842" width="28.8984375" style="17" customWidth="1"/>
    <col min="3843" max="3848" width="20.59765625" style="17" customWidth="1"/>
    <col min="3849" max="3850" width="1.59765625" style="17" customWidth="1"/>
    <col min="3851" max="3852" width="8.59765625" style="17" customWidth="1"/>
    <col min="3853" max="3853" width="1.59765625" style="17" customWidth="1"/>
    <col min="3854" max="3855" width="8.69921875" style="17"/>
    <col min="3856" max="3856" width="1.59765625" style="17" customWidth="1"/>
    <col min="3857" max="3858" width="8.69921875" style="17"/>
    <col min="3859" max="3859" width="1.59765625" style="17" customWidth="1"/>
    <col min="3860" max="3861" width="8.69921875" style="17"/>
    <col min="3862" max="3862" width="1.59765625" style="17" customWidth="1"/>
    <col min="3863" max="3864" width="8.69921875" style="17"/>
    <col min="3865" max="3865" width="1.59765625" style="17" customWidth="1"/>
    <col min="3866" max="3867" width="8.69921875" style="17"/>
    <col min="3868" max="3868" width="1.59765625" style="17" customWidth="1"/>
    <col min="3869" max="3870" width="8.69921875" style="17"/>
    <col min="3871" max="3871" width="1.59765625" style="17" customWidth="1"/>
    <col min="3872" max="4096" width="8.69921875" style="17"/>
    <col min="4097" max="4097" width="3.59765625" style="17" customWidth="1"/>
    <col min="4098" max="4098" width="28.8984375" style="17" customWidth="1"/>
    <col min="4099" max="4104" width="20.59765625" style="17" customWidth="1"/>
    <col min="4105" max="4106" width="1.59765625" style="17" customWidth="1"/>
    <col min="4107" max="4108" width="8.59765625" style="17" customWidth="1"/>
    <col min="4109" max="4109" width="1.59765625" style="17" customWidth="1"/>
    <col min="4110" max="4111" width="8.69921875" style="17"/>
    <col min="4112" max="4112" width="1.59765625" style="17" customWidth="1"/>
    <col min="4113" max="4114" width="8.69921875" style="17"/>
    <col min="4115" max="4115" width="1.59765625" style="17" customWidth="1"/>
    <col min="4116" max="4117" width="8.69921875" style="17"/>
    <col min="4118" max="4118" width="1.59765625" style="17" customWidth="1"/>
    <col min="4119" max="4120" width="8.69921875" style="17"/>
    <col min="4121" max="4121" width="1.59765625" style="17" customWidth="1"/>
    <col min="4122" max="4123" width="8.69921875" style="17"/>
    <col min="4124" max="4124" width="1.59765625" style="17" customWidth="1"/>
    <col min="4125" max="4126" width="8.69921875" style="17"/>
    <col min="4127" max="4127" width="1.59765625" style="17" customWidth="1"/>
    <col min="4128" max="4352" width="8.69921875" style="17"/>
    <col min="4353" max="4353" width="3.59765625" style="17" customWidth="1"/>
    <col min="4354" max="4354" width="28.8984375" style="17" customWidth="1"/>
    <col min="4355" max="4360" width="20.59765625" style="17" customWidth="1"/>
    <col min="4361" max="4362" width="1.59765625" style="17" customWidth="1"/>
    <col min="4363" max="4364" width="8.59765625" style="17" customWidth="1"/>
    <col min="4365" max="4365" width="1.59765625" style="17" customWidth="1"/>
    <col min="4366" max="4367" width="8.69921875" style="17"/>
    <col min="4368" max="4368" width="1.59765625" style="17" customWidth="1"/>
    <col min="4369" max="4370" width="8.69921875" style="17"/>
    <col min="4371" max="4371" width="1.59765625" style="17" customWidth="1"/>
    <col min="4372" max="4373" width="8.69921875" style="17"/>
    <col min="4374" max="4374" width="1.59765625" style="17" customWidth="1"/>
    <col min="4375" max="4376" width="8.69921875" style="17"/>
    <col min="4377" max="4377" width="1.59765625" style="17" customWidth="1"/>
    <col min="4378" max="4379" width="8.69921875" style="17"/>
    <col min="4380" max="4380" width="1.59765625" style="17" customWidth="1"/>
    <col min="4381" max="4382" width="8.69921875" style="17"/>
    <col min="4383" max="4383" width="1.59765625" style="17" customWidth="1"/>
    <col min="4384" max="4608" width="8.69921875" style="17"/>
    <col min="4609" max="4609" width="3.59765625" style="17" customWidth="1"/>
    <col min="4610" max="4610" width="28.8984375" style="17" customWidth="1"/>
    <col min="4611" max="4616" width="20.59765625" style="17" customWidth="1"/>
    <col min="4617" max="4618" width="1.59765625" style="17" customWidth="1"/>
    <col min="4619" max="4620" width="8.59765625" style="17" customWidth="1"/>
    <col min="4621" max="4621" width="1.59765625" style="17" customWidth="1"/>
    <col min="4622" max="4623" width="8.69921875" style="17"/>
    <col min="4624" max="4624" width="1.59765625" style="17" customWidth="1"/>
    <col min="4625" max="4626" width="8.69921875" style="17"/>
    <col min="4627" max="4627" width="1.59765625" style="17" customWidth="1"/>
    <col min="4628" max="4629" width="8.69921875" style="17"/>
    <col min="4630" max="4630" width="1.59765625" style="17" customWidth="1"/>
    <col min="4631" max="4632" width="8.69921875" style="17"/>
    <col min="4633" max="4633" width="1.59765625" style="17" customWidth="1"/>
    <col min="4634" max="4635" width="8.69921875" style="17"/>
    <col min="4636" max="4636" width="1.59765625" style="17" customWidth="1"/>
    <col min="4637" max="4638" width="8.69921875" style="17"/>
    <col min="4639" max="4639" width="1.59765625" style="17" customWidth="1"/>
    <col min="4640" max="4864" width="8.69921875" style="17"/>
    <col min="4865" max="4865" width="3.59765625" style="17" customWidth="1"/>
    <col min="4866" max="4866" width="28.8984375" style="17" customWidth="1"/>
    <col min="4867" max="4872" width="20.59765625" style="17" customWidth="1"/>
    <col min="4873" max="4874" width="1.59765625" style="17" customWidth="1"/>
    <col min="4875" max="4876" width="8.59765625" style="17" customWidth="1"/>
    <col min="4877" max="4877" width="1.59765625" style="17" customWidth="1"/>
    <col min="4878" max="4879" width="8.69921875" style="17"/>
    <col min="4880" max="4880" width="1.59765625" style="17" customWidth="1"/>
    <col min="4881" max="4882" width="8.69921875" style="17"/>
    <col min="4883" max="4883" width="1.59765625" style="17" customWidth="1"/>
    <col min="4884" max="4885" width="8.69921875" style="17"/>
    <col min="4886" max="4886" width="1.59765625" style="17" customWidth="1"/>
    <col min="4887" max="4888" width="8.69921875" style="17"/>
    <col min="4889" max="4889" width="1.59765625" style="17" customWidth="1"/>
    <col min="4890" max="4891" width="8.69921875" style="17"/>
    <col min="4892" max="4892" width="1.59765625" style="17" customWidth="1"/>
    <col min="4893" max="4894" width="8.69921875" style="17"/>
    <col min="4895" max="4895" width="1.59765625" style="17" customWidth="1"/>
    <col min="4896" max="5120" width="8.69921875" style="17"/>
    <col min="5121" max="5121" width="3.59765625" style="17" customWidth="1"/>
    <col min="5122" max="5122" width="28.8984375" style="17" customWidth="1"/>
    <col min="5123" max="5128" width="20.59765625" style="17" customWidth="1"/>
    <col min="5129" max="5130" width="1.59765625" style="17" customWidth="1"/>
    <col min="5131" max="5132" width="8.59765625" style="17" customWidth="1"/>
    <col min="5133" max="5133" width="1.59765625" style="17" customWidth="1"/>
    <col min="5134" max="5135" width="8.69921875" style="17"/>
    <col min="5136" max="5136" width="1.59765625" style="17" customWidth="1"/>
    <col min="5137" max="5138" width="8.69921875" style="17"/>
    <col min="5139" max="5139" width="1.59765625" style="17" customWidth="1"/>
    <col min="5140" max="5141" width="8.69921875" style="17"/>
    <col min="5142" max="5142" width="1.59765625" style="17" customWidth="1"/>
    <col min="5143" max="5144" width="8.69921875" style="17"/>
    <col min="5145" max="5145" width="1.59765625" style="17" customWidth="1"/>
    <col min="5146" max="5147" width="8.69921875" style="17"/>
    <col min="5148" max="5148" width="1.59765625" style="17" customWidth="1"/>
    <col min="5149" max="5150" width="8.69921875" style="17"/>
    <col min="5151" max="5151" width="1.59765625" style="17" customWidth="1"/>
    <col min="5152" max="5376" width="8.69921875" style="17"/>
    <col min="5377" max="5377" width="3.59765625" style="17" customWidth="1"/>
    <col min="5378" max="5378" width="28.8984375" style="17" customWidth="1"/>
    <col min="5379" max="5384" width="20.59765625" style="17" customWidth="1"/>
    <col min="5385" max="5386" width="1.59765625" style="17" customWidth="1"/>
    <col min="5387" max="5388" width="8.59765625" style="17" customWidth="1"/>
    <col min="5389" max="5389" width="1.59765625" style="17" customWidth="1"/>
    <col min="5390" max="5391" width="8.69921875" style="17"/>
    <col min="5392" max="5392" width="1.59765625" style="17" customWidth="1"/>
    <col min="5393" max="5394" width="8.69921875" style="17"/>
    <col min="5395" max="5395" width="1.59765625" style="17" customWidth="1"/>
    <col min="5396" max="5397" width="8.69921875" style="17"/>
    <col min="5398" max="5398" width="1.59765625" style="17" customWidth="1"/>
    <col min="5399" max="5400" width="8.69921875" style="17"/>
    <col min="5401" max="5401" width="1.59765625" style="17" customWidth="1"/>
    <col min="5402" max="5403" width="8.69921875" style="17"/>
    <col min="5404" max="5404" width="1.59765625" style="17" customWidth="1"/>
    <col min="5405" max="5406" width="8.69921875" style="17"/>
    <col min="5407" max="5407" width="1.59765625" style="17" customWidth="1"/>
    <col min="5408" max="5632" width="8.69921875" style="17"/>
    <col min="5633" max="5633" width="3.59765625" style="17" customWidth="1"/>
    <col min="5634" max="5634" width="28.8984375" style="17" customWidth="1"/>
    <col min="5635" max="5640" width="20.59765625" style="17" customWidth="1"/>
    <col min="5641" max="5642" width="1.59765625" style="17" customWidth="1"/>
    <col min="5643" max="5644" width="8.59765625" style="17" customWidth="1"/>
    <col min="5645" max="5645" width="1.59765625" style="17" customWidth="1"/>
    <col min="5646" max="5647" width="8.69921875" style="17"/>
    <col min="5648" max="5648" width="1.59765625" style="17" customWidth="1"/>
    <col min="5649" max="5650" width="8.69921875" style="17"/>
    <col min="5651" max="5651" width="1.59765625" style="17" customWidth="1"/>
    <col min="5652" max="5653" width="8.69921875" style="17"/>
    <col min="5654" max="5654" width="1.59765625" style="17" customWidth="1"/>
    <col min="5655" max="5656" width="8.69921875" style="17"/>
    <col min="5657" max="5657" width="1.59765625" style="17" customWidth="1"/>
    <col min="5658" max="5659" width="8.69921875" style="17"/>
    <col min="5660" max="5660" width="1.59765625" style="17" customWidth="1"/>
    <col min="5661" max="5662" width="8.69921875" style="17"/>
    <col min="5663" max="5663" width="1.59765625" style="17" customWidth="1"/>
    <col min="5664" max="5888" width="8.69921875" style="17"/>
    <col min="5889" max="5889" width="3.59765625" style="17" customWidth="1"/>
    <col min="5890" max="5890" width="28.8984375" style="17" customWidth="1"/>
    <col min="5891" max="5896" width="20.59765625" style="17" customWidth="1"/>
    <col min="5897" max="5898" width="1.59765625" style="17" customWidth="1"/>
    <col min="5899" max="5900" width="8.59765625" style="17" customWidth="1"/>
    <col min="5901" max="5901" width="1.59765625" style="17" customWidth="1"/>
    <col min="5902" max="5903" width="8.69921875" style="17"/>
    <col min="5904" max="5904" width="1.59765625" style="17" customWidth="1"/>
    <col min="5905" max="5906" width="8.69921875" style="17"/>
    <col min="5907" max="5907" width="1.59765625" style="17" customWidth="1"/>
    <col min="5908" max="5909" width="8.69921875" style="17"/>
    <col min="5910" max="5910" width="1.59765625" style="17" customWidth="1"/>
    <col min="5911" max="5912" width="8.69921875" style="17"/>
    <col min="5913" max="5913" width="1.59765625" style="17" customWidth="1"/>
    <col min="5914" max="5915" width="8.69921875" style="17"/>
    <col min="5916" max="5916" width="1.59765625" style="17" customWidth="1"/>
    <col min="5917" max="5918" width="8.69921875" style="17"/>
    <col min="5919" max="5919" width="1.59765625" style="17" customWidth="1"/>
    <col min="5920" max="6144" width="8.69921875" style="17"/>
    <col min="6145" max="6145" width="3.59765625" style="17" customWidth="1"/>
    <col min="6146" max="6146" width="28.8984375" style="17" customWidth="1"/>
    <col min="6147" max="6152" width="20.59765625" style="17" customWidth="1"/>
    <col min="6153" max="6154" width="1.59765625" style="17" customWidth="1"/>
    <col min="6155" max="6156" width="8.59765625" style="17" customWidth="1"/>
    <col min="6157" max="6157" width="1.59765625" style="17" customWidth="1"/>
    <col min="6158" max="6159" width="8.69921875" style="17"/>
    <col min="6160" max="6160" width="1.59765625" style="17" customWidth="1"/>
    <col min="6161" max="6162" width="8.69921875" style="17"/>
    <col min="6163" max="6163" width="1.59765625" style="17" customWidth="1"/>
    <col min="6164" max="6165" width="8.69921875" style="17"/>
    <col min="6166" max="6166" width="1.59765625" style="17" customWidth="1"/>
    <col min="6167" max="6168" width="8.69921875" style="17"/>
    <col min="6169" max="6169" width="1.59765625" style="17" customWidth="1"/>
    <col min="6170" max="6171" width="8.69921875" style="17"/>
    <col min="6172" max="6172" width="1.59765625" style="17" customWidth="1"/>
    <col min="6173" max="6174" width="8.69921875" style="17"/>
    <col min="6175" max="6175" width="1.59765625" style="17" customWidth="1"/>
    <col min="6176" max="6400" width="8.69921875" style="17"/>
    <col min="6401" max="6401" width="3.59765625" style="17" customWidth="1"/>
    <col min="6402" max="6402" width="28.8984375" style="17" customWidth="1"/>
    <col min="6403" max="6408" width="20.59765625" style="17" customWidth="1"/>
    <col min="6409" max="6410" width="1.59765625" style="17" customWidth="1"/>
    <col min="6411" max="6412" width="8.59765625" style="17" customWidth="1"/>
    <col min="6413" max="6413" width="1.59765625" style="17" customWidth="1"/>
    <col min="6414" max="6415" width="8.69921875" style="17"/>
    <col min="6416" max="6416" width="1.59765625" style="17" customWidth="1"/>
    <col min="6417" max="6418" width="8.69921875" style="17"/>
    <col min="6419" max="6419" width="1.59765625" style="17" customWidth="1"/>
    <col min="6420" max="6421" width="8.69921875" style="17"/>
    <col min="6422" max="6422" width="1.59765625" style="17" customWidth="1"/>
    <col min="6423" max="6424" width="8.69921875" style="17"/>
    <col min="6425" max="6425" width="1.59765625" style="17" customWidth="1"/>
    <col min="6426" max="6427" width="8.69921875" style="17"/>
    <col min="6428" max="6428" width="1.59765625" style="17" customWidth="1"/>
    <col min="6429" max="6430" width="8.69921875" style="17"/>
    <col min="6431" max="6431" width="1.59765625" style="17" customWidth="1"/>
    <col min="6432" max="6656" width="8.69921875" style="17"/>
    <col min="6657" max="6657" width="3.59765625" style="17" customWidth="1"/>
    <col min="6658" max="6658" width="28.8984375" style="17" customWidth="1"/>
    <col min="6659" max="6664" width="20.59765625" style="17" customWidth="1"/>
    <col min="6665" max="6666" width="1.59765625" style="17" customWidth="1"/>
    <col min="6667" max="6668" width="8.59765625" style="17" customWidth="1"/>
    <col min="6669" max="6669" width="1.59765625" style="17" customWidth="1"/>
    <col min="6670" max="6671" width="8.69921875" style="17"/>
    <col min="6672" max="6672" width="1.59765625" style="17" customWidth="1"/>
    <col min="6673" max="6674" width="8.69921875" style="17"/>
    <col min="6675" max="6675" width="1.59765625" style="17" customWidth="1"/>
    <col min="6676" max="6677" width="8.69921875" style="17"/>
    <col min="6678" max="6678" width="1.59765625" style="17" customWidth="1"/>
    <col min="6679" max="6680" width="8.69921875" style="17"/>
    <col min="6681" max="6681" width="1.59765625" style="17" customWidth="1"/>
    <col min="6682" max="6683" width="8.69921875" style="17"/>
    <col min="6684" max="6684" width="1.59765625" style="17" customWidth="1"/>
    <col min="6685" max="6686" width="8.69921875" style="17"/>
    <col min="6687" max="6687" width="1.59765625" style="17" customWidth="1"/>
    <col min="6688" max="6912" width="8.69921875" style="17"/>
    <col min="6913" max="6913" width="3.59765625" style="17" customWidth="1"/>
    <col min="6914" max="6914" width="28.8984375" style="17" customWidth="1"/>
    <col min="6915" max="6920" width="20.59765625" style="17" customWidth="1"/>
    <col min="6921" max="6922" width="1.59765625" style="17" customWidth="1"/>
    <col min="6923" max="6924" width="8.59765625" style="17" customWidth="1"/>
    <col min="6925" max="6925" width="1.59765625" style="17" customWidth="1"/>
    <col min="6926" max="6927" width="8.69921875" style="17"/>
    <col min="6928" max="6928" width="1.59765625" style="17" customWidth="1"/>
    <col min="6929" max="6930" width="8.69921875" style="17"/>
    <col min="6931" max="6931" width="1.59765625" style="17" customWidth="1"/>
    <col min="6932" max="6933" width="8.69921875" style="17"/>
    <col min="6934" max="6934" width="1.59765625" style="17" customWidth="1"/>
    <col min="6935" max="6936" width="8.69921875" style="17"/>
    <col min="6937" max="6937" width="1.59765625" style="17" customWidth="1"/>
    <col min="6938" max="6939" width="8.69921875" style="17"/>
    <col min="6940" max="6940" width="1.59765625" style="17" customWidth="1"/>
    <col min="6941" max="6942" width="8.69921875" style="17"/>
    <col min="6943" max="6943" width="1.59765625" style="17" customWidth="1"/>
    <col min="6944" max="7168" width="8.69921875" style="17"/>
    <col min="7169" max="7169" width="3.59765625" style="17" customWidth="1"/>
    <col min="7170" max="7170" width="28.8984375" style="17" customWidth="1"/>
    <col min="7171" max="7176" width="20.59765625" style="17" customWidth="1"/>
    <col min="7177" max="7178" width="1.59765625" style="17" customWidth="1"/>
    <col min="7179" max="7180" width="8.59765625" style="17" customWidth="1"/>
    <col min="7181" max="7181" width="1.59765625" style="17" customWidth="1"/>
    <col min="7182" max="7183" width="8.69921875" style="17"/>
    <col min="7184" max="7184" width="1.59765625" style="17" customWidth="1"/>
    <col min="7185" max="7186" width="8.69921875" style="17"/>
    <col min="7187" max="7187" width="1.59765625" style="17" customWidth="1"/>
    <col min="7188" max="7189" width="8.69921875" style="17"/>
    <col min="7190" max="7190" width="1.59765625" style="17" customWidth="1"/>
    <col min="7191" max="7192" width="8.69921875" style="17"/>
    <col min="7193" max="7193" width="1.59765625" style="17" customWidth="1"/>
    <col min="7194" max="7195" width="8.69921875" style="17"/>
    <col min="7196" max="7196" width="1.59765625" style="17" customWidth="1"/>
    <col min="7197" max="7198" width="8.69921875" style="17"/>
    <col min="7199" max="7199" width="1.59765625" style="17" customWidth="1"/>
    <col min="7200" max="7424" width="8.69921875" style="17"/>
    <col min="7425" max="7425" width="3.59765625" style="17" customWidth="1"/>
    <col min="7426" max="7426" width="28.8984375" style="17" customWidth="1"/>
    <col min="7427" max="7432" width="20.59765625" style="17" customWidth="1"/>
    <col min="7433" max="7434" width="1.59765625" style="17" customWidth="1"/>
    <col min="7435" max="7436" width="8.59765625" style="17" customWidth="1"/>
    <col min="7437" max="7437" width="1.59765625" style="17" customWidth="1"/>
    <col min="7438" max="7439" width="8.69921875" style="17"/>
    <col min="7440" max="7440" width="1.59765625" style="17" customWidth="1"/>
    <col min="7441" max="7442" width="8.69921875" style="17"/>
    <col min="7443" max="7443" width="1.59765625" style="17" customWidth="1"/>
    <col min="7444" max="7445" width="8.69921875" style="17"/>
    <col min="7446" max="7446" width="1.59765625" style="17" customWidth="1"/>
    <col min="7447" max="7448" width="8.69921875" style="17"/>
    <col min="7449" max="7449" width="1.59765625" style="17" customWidth="1"/>
    <col min="7450" max="7451" width="8.69921875" style="17"/>
    <col min="7452" max="7452" width="1.59765625" style="17" customWidth="1"/>
    <col min="7453" max="7454" width="8.69921875" style="17"/>
    <col min="7455" max="7455" width="1.59765625" style="17" customWidth="1"/>
    <col min="7456" max="7680" width="8.69921875" style="17"/>
    <col min="7681" max="7681" width="3.59765625" style="17" customWidth="1"/>
    <col min="7682" max="7682" width="28.8984375" style="17" customWidth="1"/>
    <col min="7683" max="7688" width="20.59765625" style="17" customWidth="1"/>
    <col min="7689" max="7690" width="1.59765625" style="17" customWidth="1"/>
    <col min="7691" max="7692" width="8.59765625" style="17" customWidth="1"/>
    <col min="7693" max="7693" width="1.59765625" style="17" customWidth="1"/>
    <col min="7694" max="7695" width="8.69921875" style="17"/>
    <col min="7696" max="7696" width="1.59765625" style="17" customWidth="1"/>
    <col min="7697" max="7698" width="8.69921875" style="17"/>
    <col min="7699" max="7699" width="1.59765625" style="17" customWidth="1"/>
    <col min="7700" max="7701" width="8.69921875" style="17"/>
    <col min="7702" max="7702" width="1.59765625" style="17" customWidth="1"/>
    <col min="7703" max="7704" width="8.69921875" style="17"/>
    <col min="7705" max="7705" width="1.59765625" style="17" customWidth="1"/>
    <col min="7706" max="7707" width="8.69921875" style="17"/>
    <col min="7708" max="7708" width="1.59765625" style="17" customWidth="1"/>
    <col min="7709" max="7710" width="8.69921875" style="17"/>
    <col min="7711" max="7711" width="1.59765625" style="17" customWidth="1"/>
    <col min="7712" max="7936" width="8.69921875" style="17"/>
    <col min="7937" max="7937" width="3.59765625" style="17" customWidth="1"/>
    <col min="7938" max="7938" width="28.8984375" style="17" customWidth="1"/>
    <col min="7939" max="7944" width="20.59765625" style="17" customWidth="1"/>
    <col min="7945" max="7946" width="1.59765625" style="17" customWidth="1"/>
    <col min="7947" max="7948" width="8.59765625" style="17" customWidth="1"/>
    <col min="7949" max="7949" width="1.59765625" style="17" customWidth="1"/>
    <col min="7950" max="7951" width="8.69921875" style="17"/>
    <col min="7952" max="7952" width="1.59765625" style="17" customWidth="1"/>
    <col min="7953" max="7954" width="8.69921875" style="17"/>
    <col min="7955" max="7955" width="1.59765625" style="17" customWidth="1"/>
    <col min="7956" max="7957" width="8.69921875" style="17"/>
    <col min="7958" max="7958" width="1.59765625" style="17" customWidth="1"/>
    <col min="7959" max="7960" width="8.69921875" style="17"/>
    <col min="7961" max="7961" width="1.59765625" style="17" customWidth="1"/>
    <col min="7962" max="7963" width="8.69921875" style="17"/>
    <col min="7964" max="7964" width="1.59765625" style="17" customWidth="1"/>
    <col min="7965" max="7966" width="8.69921875" style="17"/>
    <col min="7967" max="7967" width="1.59765625" style="17" customWidth="1"/>
    <col min="7968" max="8192" width="8.69921875" style="17"/>
    <col min="8193" max="8193" width="3.59765625" style="17" customWidth="1"/>
    <col min="8194" max="8194" width="28.8984375" style="17" customWidth="1"/>
    <col min="8195" max="8200" width="20.59765625" style="17" customWidth="1"/>
    <col min="8201" max="8202" width="1.59765625" style="17" customWidth="1"/>
    <col min="8203" max="8204" width="8.59765625" style="17" customWidth="1"/>
    <col min="8205" max="8205" width="1.59765625" style="17" customWidth="1"/>
    <col min="8206" max="8207" width="8.69921875" style="17"/>
    <col min="8208" max="8208" width="1.59765625" style="17" customWidth="1"/>
    <col min="8209" max="8210" width="8.69921875" style="17"/>
    <col min="8211" max="8211" width="1.59765625" style="17" customWidth="1"/>
    <col min="8212" max="8213" width="8.69921875" style="17"/>
    <col min="8214" max="8214" width="1.59765625" style="17" customWidth="1"/>
    <col min="8215" max="8216" width="8.69921875" style="17"/>
    <col min="8217" max="8217" width="1.59765625" style="17" customWidth="1"/>
    <col min="8218" max="8219" width="8.69921875" style="17"/>
    <col min="8220" max="8220" width="1.59765625" style="17" customWidth="1"/>
    <col min="8221" max="8222" width="8.69921875" style="17"/>
    <col min="8223" max="8223" width="1.59765625" style="17" customWidth="1"/>
    <col min="8224" max="8448" width="8.69921875" style="17"/>
    <col min="8449" max="8449" width="3.59765625" style="17" customWidth="1"/>
    <col min="8450" max="8450" width="28.8984375" style="17" customWidth="1"/>
    <col min="8451" max="8456" width="20.59765625" style="17" customWidth="1"/>
    <col min="8457" max="8458" width="1.59765625" style="17" customWidth="1"/>
    <col min="8459" max="8460" width="8.59765625" style="17" customWidth="1"/>
    <col min="8461" max="8461" width="1.59765625" style="17" customWidth="1"/>
    <col min="8462" max="8463" width="8.69921875" style="17"/>
    <col min="8464" max="8464" width="1.59765625" style="17" customWidth="1"/>
    <col min="8465" max="8466" width="8.69921875" style="17"/>
    <col min="8467" max="8467" width="1.59765625" style="17" customWidth="1"/>
    <col min="8468" max="8469" width="8.69921875" style="17"/>
    <col min="8470" max="8470" width="1.59765625" style="17" customWidth="1"/>
    <col min="8471" max="8472" width="8.69921875" style="17"/>
    <col min="8473" max="8473" width="1.59765625" style="17" customWidth="1"/>
    <col min="8474" max="8475" width="8.69921875" style="17"/>
    <col min="8476" max="8476" width="1.59765625" style="17" customWidth="1"/>
    <col min="8477" max="8478" width="8.69921875" style="17"/>
    <col min="8479" max="8479" width="1.59765625" style="17" customWidth="1"/>
    <col min="8480" max="8704" width="8.69921875" style="17"/>
    <col min="8705" max="8705" width="3.59765625" style="17" customWidth="1"/>
    <col min="8706" max="8706" width="28.8984375" style="17" customWidth="1"/>
    <col min="8707" max="8712" width="20.59765625" style="17" customWidth="1"/>
    <col min="8713" max="8714" width="1.59765625" style="17" customWidth="1"/>
    <col min="8715" max="8716" width="8.59765625" style="17" customWidth="1"/>
    <col min="8717" max="8717" width="1.59765625" style="17" customWidth="1"/>
    <col min="8718" max="8719" width="8.69921875" style="17"/>
    <col min="8720" max="8720" width="1.59765625" style="17" customWidth="1"/>
    <col min="8721" max="8722" width="8.69921875" style="17"/>
    <col min="8723" max="8723" width="1.59765625" style="17" customWidth="1"/>
    <col min="8724" max="8725" width="8.69921875" style="17"/>
    <col min="8726" max="8726" width="1.59765625" style="17" customWidth="1"/>
    <col min="8727" max="8728" width="8.69921875" style="17"/>
    <col min="8729" max="8729" width="1.59765625" style="17" customWidth="1"/>
    <col min="8730" max="8731" width="8.69921875" style="17"/>
    <col min="8732" max="8732" width="1.59765625" style="17" customWidth="1"/>
    <col min="8733" max="8734" width="8.69921875" style="17"/>
    <col min="8735" max="8735" width="1.59765625" style="17" customWidth="1"/>
    <col min="8736" max="8960" width="8.69921875" style="17"/>
    <col min="8961" max="8961" width="3.59765625" style="17" customWidth="1"/>
    <col min="8962" max="8962" width="28.8984375" style="17" customWidth="1"/>
    <col min="8963" max="8968" width="20.59765625" style="17" customWidth="1"/>
    <col min="8969" max="8970" width="1.59765625" style="17" customWidth="1"/>
    <col min="8971" max="8972" width="8.59765625" style="17" customWidth="1"/>
    <col min="8973" max="8973" width="1.59765625" style="17" customWidth="1"/>
    <col min="8974" max="8975" width="8.69921875" style="17"/>
    <col min="8976" max="8976" width="1.59765625" style="17" customWidth="1"/>
    <col min="8977" max="8978" width="8.69921875" style="17"/>
    <col min="8979" max="8979" width="1.59765625" style="17" customWidth="1"/>
    <col min="8980" max="8981" width="8.69921875" style="17"/>
    <col min="8982" max="8982" width="1.59765625" style="17" customWidth="1"/>
    <col min="8983" max="8984" width="8.69921875" style="17"/>
    <col min="8985" max="8985" width="1.59765625" style="17" customWidth="1"/>
    <col min="8986" max="8987" width="8.69921875" style="17"/>
    <col min="8988" max="8988" width="1.59765625" style="17" customWidth="1"/>
    <col min="8989" max="8990" width="8.69921875" style="17"/>
    <col min="8991" max="8991" width="1.59765625" style="17" customWidth="1"/>
    <col min="8992" max="9216" width="8.69921875" style="17"/>
    <col min="9217" max="9217" width="3.59765625" style="17" customWidth="1"/>
    <col min="9218" max="9218" width="28.8984375" style="17" customWidth="1"/>
    <col min="9219" max="9224" width="20.59765625" style="17" customWidth="1"/>
    <col min="9225" max="9226" width="1.59765625" style="17" customWidth="1"/>
    <col min="9227" max="9228" width="8.59765625" style="17" customWidth="1"/>
    <col min="9229" max="9229" width="1.59765625" style="17" customWidth="1"/>
    <col min="9230" max="9231" width="8.69921875" style="17"/>
    <col min="9232" max="9232" width="1.59765625" style="17" customWidth="1"/>
    <col min="9233" max="9234" width="8.69921875" style="17"/>
    <col min="9235" max="9235" width="1.59765625" style="17" customWidth="1"/>
    <col min="9236" max="9237" width="8.69921875" style="17"/>
    <col min="9238" max="9238" width="1.59765625" style="17" customWidth="1"/>
    <col min="9239" max="9240" width="8.69921875" style="17"/>
    <col min="9241" max="9241" width="1.59765625" style="17" customWidth="1"/>
    <col min="9242" max="9243" width="8.69921875" style="17"/>
    <col min="9244" max="9244" width="1.59765625" style="17" customWidth="1"/>
    <col min="9245" max="9246" width="8.69921875" style="17"/>
    <col min="9247" max="9247" width="1.59765625" style="17" customWidth="1"/>
    <col min="9248" max="9472" width="8.69921875" style="17"/>
    <col min="9473" max="9473" width="3.59765625" style="17" customWidth="1"/>
    <col min="9474" max="9474" width="28.8984375" style="17" customWidth="1"/>
    <col min="9475" max="9480" width="20.59765625" style="17" customWidth="1"/>
    <col min="9481" max="9482" width="1.59765625" style="17" customWidth="1"/>
    <col min="9483" max="9484" width="8.59765625" style="17" customWidth="1"/>
    <col min="9485" max="9485" width="1.59765625" style="17" customWidth="1"/>
    <col min="9486" max="9487" width="8.69921875" style="17"/>
    <col min="9488" max="9488" width="1.59765625" style="17" customWidth="1"/>
    <col min="9489" max="9490" width="8.69921875" style="17"/>
    <col min="9491" max="9491" width="1.59765625" style="17" customWidth="1"/>
    <col min="9492" max="9493" width="8.69921875" style="17"/>
    <col min="9494" max="9494" width="1.59765625" style="17" customWidth="1"/>
    <col min="9495" max="9496" width="8.69921875" style="17"/>
    <col min="9497" max="9497" width="1.59765625" style="17" customWidth="1"/>
    <col min="9498" max="9499" width="8.69921875" style="17"/>
    <col min="9500" max="9500" width="1.59765625" style="17" customWidth="1"/>
    <col min="9501" max="9502" width="8.69921875" style="17"/>
    <col min="9503" max="9503" width="1.59765625" style="17" customWidth="1"/>
    <col min="9504" max="9728" width="8.69921875" style="17"/>
    <col min="9729" max="9729" width="3.59765625" style="17" customWidth="1"/>
    <col min="9730" max="9730" width="28.8984375" style="17" customWidth="1"/>
    <col min="9731" max="9736" width="20.59765625" style="17" customWidth="1"/>
    <col min="9737" max="9738" width="1.59765625" style="17" customWidth="1"/>
    <col min="9739" max="9740" width="8.59765625" style="17" customWidth="1"/>
    <col min="9741" max="9741" width="1.59765625" style="17" customWidth="1"/>
    <col min="9742" max="9743" width="8.69921875" style="17"/>
    <col min="9744" max="9744" width="1.59765625" style="17" customWidth="1"/>
    <col min="9745" max="9746" width="8.69921875" style="17"/>
    <col min="9747" max="9747" width="1.59765625" style="17" customWidth="1"/>
    <col min="9748" max="9749" width="8.69921875" style="17"/>
    <col min="9750" max="9750" width="1.59765625" style="17" customWidth="1"/>
    <col min="9751" max="9752" width="8.69921875" style="17"/>
    <col min="9753" max="9753" width="1.59765625" style="17" customWidth="1"/>
    <col min="9754" max="9755" width="8.69921875" style="17"/>
    <col min="9756" max="9756" width="1.59765625" style="17" customWidth="1"/>
    <col min="9757" max="9758" width="8.69921875" style="17"/>
    <col min="9759" max="9759" width="1.59765625" style="17" customWidth="1"/>
    <col min="9760" max="9984" width="8.69921875" style="17"/>
    <col min="9985" max="9985" width="3.59765625" style="17" customWidth="1"/>
    <col min="9986" max="9986" width="28.8984375" style="17" customWidth="1"/>
    <col min="9987" max="9992" width="20.59765625" style="17" customWidth="1"/>
    <col min="9993" max="9994" width="1.59765625" style="17" customWidth="1"/>
    <col min="9995" max="9996" width="8.59765625" style="17" customWidth="1"/>
    <col min="9997" max="9997" width="1.59765625" style="17" customWidth="1"/>
    <col min="9998" max="9999" width="8.69921875" style="17"/>
    <col min="10000" max="10000" width="1.59765625" style="17" customWidth="1"/>
    <col min="10001" max="10002" width="8.69921875" style="17"/>
    <col min="10003" max="10003" width="1.59765625" style="17" customWidth="1"/>
    <col min="10004" max="10005" width="8.69921875" style="17"/>
    <col min="10006" max="10006" width="1.59765625" style="17" customWidth="1"/>
    <col min="10007" max="10008" width="8.69921875" style="17"/>
    <col min="10009" max="10009" width="1.59765625" style="17" customWidth="1"/>
    <col min="10010" max="10011" width="8.69921875" style="17"/>
    <col min="10012" max="10012" width="1.59765625" style="17" customWidth="1"/>
    <col min="10013" max="10014" width="8.69921875" style="17"/>
    <col min="10015" max="10015" width="1.59765625" style="17" customWidth="1"/>
    <col min="10016" max="10240" width="8.69921875" style="17"/>
    <col min="10241" max="10241" width="3.59765625" style="17" customWidth="1"/>
    <col min="10242" max="10242" width="28.8984375" style="17" customWidth="1"/>
    <col min="10243" max="10248" width="20.59765625" style="17" customWidth="1"/>
    <col min="10249" max="10250" width="1.59765625" style="17" customWidth="1"/>
    <col min="10251" max="10252" width="8.59765625" style="17" customWidth="1"/>
    <col min="10253" max="10253" width="1.59765625" style="17" customWidth="1"/>
    <col min="10254" max="10255" width="8.69921875" style="17"/>
    <col min="10256" max="10256" width="1.59765625" style="17" customWidth="1"/>
    <col min="10257" max="10258" width="8.69921875" style="17"/>
    <col min="10259" max="10259" width="1.59765625" style="17" customWidth="1"/>
    <col min="10260" max="10261" width="8.69921875" style="17"/>
    <col min="10262" max="10262" width="1.59765625" style="17" customWidth="1"/>
    <col min="10263" max="10264" width="8.69921875" style="17"/>
    <col min="10265" max="10265" width="1.59765625" style="17" customWidth="1"/>
    <col min="10266" max="10267" width="8.69921875" style="17"/>
    <col min="10268" max="10268" width="1.59765625" style="17" customWidth="1"/>
    <col min="10269" max="10270" width="8.69921875" style="17"/>
    <col min="10271" max="10271" width="1.59765625" style="17" customWidth="1"/>
    <col min="10272" max="10496" width="8.69921875" style="17"/>
    <col min="10497" max="10497" width="3.59765625" style="17" customWidth="1"/>
    <col min="10498" max="10498" width="28.8984375" style="17" customWidth="1"/>
    <col min="10499" max="10504" width="20.59765625" style="17" customWidth="1"/>
    <col min="10505" max="10506" width="1.59765625" style="17" customWidth="1"/>
    <col min="10507" max="10508" width="8.59765625" style="17" customWidth="1"/>
    <col min="10509" max="10509" width="1.59765625" style="17" customWidth="1"/>
    <col min="10510" max="10511" width="8.69921875" style="17"/>
    <col min="10512" max="10512" width="1.59765625" style="17" customWidth="1"/>
    <col min="10513" max="10514" width="8.69921875" style="17"/>
    <col min="10515" max="10515" width="1.59765625" style="17" customWidth="1"/>
    <col min="10516" max="10517" width="8.69921875" style="17"/>
    <col min="10518" max="10518" width="1.59765625" style="17" customWidth="1"/>
    <col min="10519" max="10520" width="8.69921875" style="17"/>
    <col min="10521" max="10521" width="1.59765625" style="17" customWidth="1"/>
    <col min="10522" max="10523" width="8.69921875" style="17"/>
    <col min="10524" max="10524" width="1.59765625" style="17" customWidth="1"/>
    <col min="10525" max="10526" width="8.69921875" style="17"/>
    <col min="10527" max="10527" width="1.59765625" style="17" customWidth="1"/>
    <col min="10528" max="10752" width="8.69921875" style="17"/>
    <col min="10753" max="10753" width="3.59765625" style="17" customWidth="1"/>
    <col min="10754" max="10754" width="28.8984375" style="17" customWidth="1"/>
    <col min="10755" max="10760" width="20.59765625" style="17" customWidth="1"/>
    <col min="10761" max="10762" width="1.59765625" style="17" customWidth="1"/>
    <col min="10763" max="10764" width="8.59765625" style="17" customWidth="1"/>
    <col min="10765" max="10765" width="1.59765625" style="17" customWidth="1"/>
    <col min="10766" max="10767" width="8.69921875" style="17"/>
    <col min="10768" max="10768" width="1.59765625" style="17" customWidth="1"/>
    <col min="10769" max="10770" width="8.69921875" style="17"/>
    <col min="10771" max="10771" width="1.59765625" style="17" customWidth="1"/>
    <col min="10772" max="10773" width="8.69921875" style="17"/>
    <col min="10774" max="10774" width="1.59765625" style="17" customWidth="1"/>
    <col min="10775" max="10776" width="8.69921875" style="17"/>
    <col min="10777" max="10777" width="1.59765625" style="17" customWidth="1"/>
    <col min="10778" max="10779" width="8.69921875" style="17"/>
    <col min="10780" max="10780" width="1.59765625" style="17" customWidth="1"/>
    <col min="10781" max="10782" width="8.69921875" style="17"/>
    <col min="10783" max="10783" width="1.59765625" style="17" customWidth="1"/>
    <col min="10784" max="11008" width="8.69921875" style="17"/>
    <col min="11009" max="11009" width="3.59765625" style="17" customWidth="1"/>
    <col min="11010" max="11010" width="28.8984375" style="17" customWidth="1"/>
    <col min="11011" max="11016" width="20.59765625" style="17" customWidth="1"/>
    <col min="11017" max="11018" width="1.59765625" style="17" customWidth="1"/>
    <col min="11019" max="11020" width="8.59765625" style="17" customWidth="1"/>
    <col min="11021" max="11021" width="1.59765625" style="17" customWidth="1"/>
    <col min="11022" max="11023" width="8.69921875" style="17"/>
    <col min="11024" max="11024" width="1.59765625" style="17" customWidth="1"/>
    <col min="11025" max="11026" width="8.69921875" style="17"/>
    <col min="11027" max="11027" width="1.59765625" style="17" customWidth="1"/>
    <col min="11028" max="11029" width="8.69921875" style="17"/>
    <col min="11030" max="11030" width="1.59765625" style="17" customWidth="1"/>
    <col min="11031" max="11032" width="8.69921875" style="17"/>
    <col min="11033" max="11033" width="1.59765625" style="17" customWidth="1"/>
    <col min="11034" max="11035" width="8.69921875" style="17"/>
    <col min="11036" max="11036" width="1.59765625" style="17" customWidth="1"/>
    <col min="11037" max="11038" width="8.69921875" style="17"/>
    <col min="11039" max="11039" width="1.59765625" style="17" customWidth="1"/>
    <col min="11040" max="11264" width="8.69921875" style="17"/>
    <col min="11265" max="11265" width="3.59765625" style="17" customWidth="1"/>
    <col min="11266" max="11266" width="28.8984375" style="17" customWidth="1"/>
    <col min="11267" max="11272" width="20.59765625" style="17" customWidth="1"/>
    <col min="11273" max="11274" width="1.59765625" style="17" customWidth="1"/>
    <col min="11275" max="11276" width="8.59765625" style="17" customWidth="1"/>
    <col min="11277" max="11277" width="1.59765625" style="17" customWidth="1"/>
    <col min="11278" max="11279" width="8.69921875" style="17"/>
    <col min="11280" max="11280" width="1.59765625" style="17" customWidth="1"/>
    <col min="11281" max="11282" width="8.69921875" style="17"/>
    <col min="11283" max="11283" width="1.59765625" style="17" customWidth="1"/>
    <col min="11284" max="11285" width="8.69921875" style="17"/>
    <col min="11286" max="11286" width="1.59765625" style="17" customWidth="1"/>
    <col min="11287" max="11288" width="8.69921875" style="17"/>
    <col min="11289" max="11289" width="1.59765625" style="17" customWidth="1"/>
    <col min="11290" max="11291" width="8.69921875" style="17"/>
    <col min="11292" max="11292" width="1.59765625" style="17" customWidth="1"/>
    <col min="11293" max="11294" width="8.69921875" style="17"/>
    <col min="11295" max="11295" width="1.59765625" style="17" customWidth="1"/>
    <col min="11296" max="11520" width="8.69921875" style="17"/>
    <col min="11521" max="11521" width="3.59765625" style="17" customWidth="1"/>
    <col min="11522" max="11522" width="28.8984375" style="17" customWidth="1"/>
    <col min="11523" max="11528" width="20.59765625" style="17" customWidth="1"/>
    <col min="11529" max="11530" width="1.59765625" style="17" customWidth="1"/>
    <col min="11531" max="11532" width="8.59765625" style="17" customWidth="1"/>
    <col min="11533" max="11533" width="1.59765625" style="17" customWidth="1"/>
    <col min="11534" max="11535" width="8.69921875" style="17"/>
    <col min="11536" max="11536" width="1.59765625" style="17" customWidth="1"/>
    <col min="11537" max="11538" width="8.69921875" style="17"/>
    <col min="11539" max="11539" width="1.59765625" style="17" customWidth="1"/>
    <col min="11540" max="11541" width="8.69921875" style="17"/>
    <col min="11542" max="11542" width="1.59765625" style="17" customWidth="1"/>
    <col min="11543" max="11544" width="8.69921875" style="17"/>
    <col min="11545" max="11545" width="1.59765625" style="17" customWidth="1"/>
    <col min="11546" max="11547" width="8.69921875" style="17"/>
    <col min="11548" max="11548" width="1.59765625" style="17" customWidth="1"/>
    <col min="11549" max="11550" width="8.69921875" style="17"/>
    <col min="11551" max="11551" width="1.59765625" style="17" customWidth="1"/>
    <col min="11552" max="11776" width="8.69921875" style="17"/>
    <col min="11777" max="11777" width="3.59765625" style="17" customWidth="1"/>
    <col min="11778" max="11778" width="28.8984375" style="17" customWidth="1"/>
    <col min="11779" max="11784" width="20.59765625" style="17" customWidth="1"/>
    <col min="11785" max="11786" width="1.59765625" style="17" customWidth="1"/>
    <col min="11787" max="11788" width="8.59765625" style="17" customWidth="1"/>
    <col min="11789" max="11789" width="1.59765625" style="17" customWidth="1"/>
    <col min="11790" max="11791" width="8.69921875" style="17"/>
    <col min="11792" max="11792" width="1.59765625" style="17" customWidth="1"/>
    <col min="11793" max="11794" width="8.69921875" style="17"/>
    <col min="11795" max="11795" width="1.59765625" style="17" customWidth="1"/>
    <col min="11796" max="11797" width="8.69921875" style="17"/>
    <col min="11798" max="11798" width="1.59765625" style="17" customWidth="1"/>
    <col min="11799" max="11800" width="8.69921875" style="17"/>
    <col min="11801" max="11801" width="1.59765625" style="17" customWidth="1"/>
    <col min="11802" max="11803" width="8.69921875" style="17"/>
    <col min="11804" max="11804" width="1.59765625" style="17" customWidth="1"/>
    <col min="11805" max="11806" width="8.69921875" style="17"/>
    <col min="11807" max="11807" width="1.59765625" style="17" customWidth="1"/>
    <col min="11808" max="12032" width="8.69921875" style="17"/>
    <col min="12033" max="12033" width="3.59765625" style="17" customWidth="1"/>
    <col min="12034" max="12034" width="28.8984375" style="17" customWidth="1"/>
    <col min="12035" max="12040" width="20.59765625" style="17" customWidth="1"/>
    <col min="12041" max="12042" width="1.59765625" style="17" customWidth="1"/>
    <col min="12043" max="12044" width="8.59765625" style="17" customWidth="1"/>
    <col min="12045" max="12045" width="1.59765625" style="17" customWidth="1"/>
    <col min="12046" max="12047" width="8.69921875" style="17"/>
    <col min="12048" max="12048" width="1.59765625" style="17" customWidth="1"/>
    <col min="12049" max="12050" width="8.69921875" style="17"/>
    <col min="12051" max="12051" width="1.59765625" style="17" customWidth="1"/>
    <col min="12052" max="12053" width="8.69921875" style="17"/>
    <col min="12054" max="12054" width="1.59765625" style="17" customWidth="1"/>
    <col min="12055" max="12056" width="8.69921875" style="17"/>
    <col min="12057" max="12057" width="1.59765625" style="17" customWidth="1"/>
    <col min="12058" max="12059" width="8.69921875" style="17"/>
    <col min="12060" max="12060" width="1.59765625" style="17" customWidth="1"/>
    <col min="12061" max="12062" width="8.69921875" style="17"/>
    <col min="12063" max="12063" width="1.59765625" style="17" customWidth="1"/>
    <col min="12064" max="12288" width="8.69921875" style="17"/>
    <col min="12289" max="12289" width="3.59765625" style="17" customWidth="1"/>
    <col min="12290" max="12290" width="28.8984375" style="17" customWidth="1"/>
    <col min="12291" max="12296" width="20.59765625" style="17" customWidth="1"/>
    <col min="12297" max="12298" width="1.59765625" style="17" customWidth="1"/>
    <col min="12299" max="12300" width="8.59765625" style="17" customWidth="1"/>
    <col min="12301" max="12301" width="1.59765625" style="17" customWidth="1"/>
    <col min="12302" max="12303" width="8.69921875" style="17"/>
    <col min="12304" max="12304" width="1.59765625" style="17" customWidth="1"/>
    <col min="12305" max="12306" width="8.69921875" style="17"/>
    <col min="12307" max="12307" width="1.59765625" style="17" customWidth="1"/>
    <col min="12308" max="12309" width="8.69921875" style="17"/>
    <col min="12310" max="12310" width="1.59765625" style="17" customWidth="1"/>
    <col min="12311" max="12312" width="8.69921875" style="17"/>
    <col min="12313" max="12313" width="1.59765625" style="17" customWidth="1"/>
    <col min="12314" max="12315" width="8.69921875" style="17"/>
    <col min="12316" max="12316" width="1.59765625" style="17" customWidth="1"/>
    <col min="12317" max="12318" width="8.69921875" style="17"/>
    <col min="12319" max="12319" width="1.59765625" style="17" customWidth="1"/>
    <col min="12320" max="12544" width="8.69921875" style="17"/>
    <col min="12545" max="12545" width="3.59765625" style="17" customWidth="1"/>
    <col min="12546" max="12546" width="28.8984375" style="17" customWidth="1"/>
    <col min="12547" max="12552" width="20.59765625" style="17" customWidth="1"/>
    <col min="12553" max="12554" width="1.59765625" style="17" customWidth="1"/>
    <col min="12555" max="12556" width="8.59765625" style="17" customWidth="1"/>
    <col min="12557" max="12557" width="1.59765625" style="17" customWidth="1"/>
    <col min="12558" max="12559" width="8.69921875" style="17"/>
    <col min="12560" max="12560" width="1.59765625" style="17" customWidth="1"/>
    <col min="12561" max="12562" width="8.69921875" style="17"/>
    <col min="12563" max="12563" width="1.59765625" style="17" customWidth="1"/>
    <col min="12564" max="12565" width="8.69921875" style="17"/>
    <col min="12566" max="12566" width="1.59765625" style="17" customWidth="1"/>
    <col min="12567" max="12568" width="8.69921875" style="17"/>
    <col min="12569" max="12569" width="1.59765625" style="17" customWidth="1"/>
    <col min="12570" max="12571" width="8.69921875" style="17"/>
    <col min="12572" max="12572" width="1.59765625" style="17" customWidth="1"/>
    <col min="12573" max="12574" width="8.69921875" style="17"/>
    <col min="12575" max="12575" width="1.59765625" style="17" customWidth="1"/>
    <col min="12576" max="12800" width="8.69921875" style="17"/>
    <col min="12801" max="12801" width="3.59765625" style="17" customWidth="1"/>
    <col min="12802" max="12802" width="28.8984375" style="17" customWidth="1"/>
    <col min="12803" max="12808" width="20.59765625" style="17" customWidth="1"/>
    <col min="12809" max="12810" width="1.59765625" style="17" customWidth="1"/>
    <col min="12811" max="12812" width="8.59765625" style="17" customWidth="1"/>
    <col min="12813" max="12813" width="1.59765625" style="17" customWidth="1"/>
    <col min="12814" max="12815" width="8.69921875" style="17"/>
    <col min="12816" max="12816" width="1.59765625" style="17" customWidth="1"/>
    <col min="12817" max="12818" width="8.69921875" style="17"/>
    <col min="12819" max="12819" width="1.59765625" style="17" customWidth="1"/>
    <col min="12820" max="12821" width="8.69921875" style="17"/>
    <col min="12822" max="12822" width="1.59765625" style="17" customWidth="1"/>
    <col min="12823" max="12824" width="8.69921875" style="17"/>
    <col min="12825" max="12825" width="1.59765625" style="17" customWidth="1"/>
    <col min="12826" max="12827" width="8.69921875" style="17"/>
    <col min="12828" max="12828" width="1.59765625" style="17" customWidth="1"/>
    <col min="12829" max="12830" width="8.69921875" style="17"/>
    <col min="12831" max="12831" width="1.59765625" style="17" customWidth="1"/>
    <col min="12832" max="13056" width="8.69921875" style="17"/>
    <col min="13057" max="13057" width="3.59765625" style="17" customWidth="1"/>
    <col min="13058" max="13058" width="28.8984375" style="17" customWidth="1"/>
    <col min="13059" max="13064" width="20.59765625" style="17" customWidth="1"/>
    <col min="13065" max="13066" width="1.59765625" style="17" customWidth="1"/>
    <col min="13067" max="13068" width="8.59765625" style="17" customWidth="1"/>
    <col min="13069" max="13069" width="1.59765625" style="17" customWidth="1"/>
    <col min="13070" max="13071" width="8.69921875" style="17"/>
    <col min="13072" max="13072" width="1.59765625" style="17" customWidth="1"/>
    <col min="13073" max="13074" width="8.69921875" style="17"/>
    <col min="13075" max="13075" width="1.59765625" style="17" customWidth="1"/>
    <col min="13076" max="13077" width="8.69921875" style="17"/>
    <col min="13078" max="13078" width="1.59765625" style="17" customWidth="1"/>
    <col min="13079" max="13080" width="8.69921875" style="17"/>
    <col min="13081" max="13081" width="1.59765625" style="17" customWidth="1"/>
    <col min="13082" max="13083" width="8.69921875" style="17"/>
    <col min="13084" max="13084" width="1.59765625" style="17" customWidth="1"/>
    <col min="13085" max="13086" width="8.69921875" style="17"/>
    <col min="13087" max="13087" width="1.59765625" style="17" customWidth="1"/>
    <col min="13088" max="13312" width="8.69921875" style="17"/>
    <col min="13313" max="13313" width="3.59765625" style="17" customWidth="1"/>
    <col min="13314" max="13314" width="28.8984375" style="17" customWidth="1"/>
    <col min="13315" max="13320" width="20.59765625" style="17" customWidth="1"/>
    <col min="13321" max="13322" width="1.59765625" style="17" customWidth="1"/>
    <col min="13323" max="13324" width="8.59765625" style="17" customWidth="1"/>
    <col min="13325" max="13325" width="1.59765625" style="17" customWidth="1"/>
    <col min="13326" max="13327" width="8.69921875" style="17"/>
    <col min="13328" max="13328" width="1.59765625" style="17" customWidth="1"/>
    <col min="13329" max="13330" width="8.69921875" style="17"/>
    <col min="13331" max="13331" width="1.59765625" style="17" customWidth="1"/>
    <col min="13332" max="13333" width="8.69921875" style="17"/>
    <col min="13334" max="13334" width="1.59765625" style="17" customWidth="1"/>
    <col min="13335" max="13336" width="8.69921875" style="17"/>
    <col min="13337" max="13337" width="1.59765625" style="17" customWidth="1"/>
    <col min="13338" max="13339" width="8.69921875" style="17"/>
    <col min="13340" max="13340" width="1.59765625" style="17" customWidth="1"/>
    <col min="13341" max="13342" width="8.69921875" style="17"/>
    <col min="13343" max="13343" width="1.59765625" style="17" customWidth="1"/>
    <col min="13344" max="13568" width="8.69921875" style="17"/>
    <col min="13569" max="13569" width="3.59765625" style="17" customWidth="1"/>
    <col min="13570" max="13570" width="28.8984375" style="17" customWidth="1"/>
    <col min="13571" max="13576" width="20.59765625" style="17" customWidth="1"/>
    <col min="13577" max="13578" width="1.59765625" style="17" customWidth="1"/>
    <col min="13579" max="13580" width="8.59765625" style="17" customWidth="1"/>
    <col min="13581" max="13581" width="1.59765625" style="17" customWidth="1"/>
    <col min="13582" max="13583" width="8.69921875" style="17"/>
    <col min="13584" max="13584" width="1.59765625" style="17" customWidth="1"/>
    <col min="13585" max="13586" width="8.69921875" style="17"/>
    <col min="13587" max="13587" width="1.59765625" style="17" customWidth="1"/>
    <col min="13588" max="13589" width="8.69921875" style="17"/>
    <col min="13590" max="13590" width="1.59765625" style="17" customWidth="1"/>
    <col min="13591" max="13592" width="8.69921875" style="17"/>
    <col min="13593" max="13593" width="1.59765625" style="17" customWidth="1"/>
    <col min="13594" max="13595" width="8.69921875" style="17"/>
    <col min="13596" max="13596" width="1.59765625" style="17" customWidth="1"/>
    <col min="13597" max="13598" width="8.69921875" style="17"/>
    <col min="13599" max="13599" width="1.59765625" style="17" customWidth="1"/>
    <col min="13600" max="13824" width="8.69921875" style="17"/>
    <col min="13825" max="13825" width="3.59765625" style="17" customWidth="1"/>
    <col min="13826" max="13826" width="28.8984375" style="17" customWidth="1"/>
    <col min="13827" max="13832" width="20.59765625" style="17" customWidth="1"/>
    <col min="13833" max="13834" width="1.59765625" style="17" customWidth="1"/>
    <col min="13835" max="13836" width="8.59765625" style="17" customWidth="1"/>
    <col min="13837" max="13837" width="1.59765625" style="17" customWidth="1"/>
    <col min="13838" max="13839" width="8.69921875" style="17"/>
    <col min="13840" max="13840" width="1.59765625" style="17" customWidth="1"/>
    <col min="13841" max="13842" width="8.69921875" style="17"/>
    <col min="13843" max="13843" width="1.59765625" style="17" customWidth="1"/>
    <col min="13844" max="13845" width="8.69921875" style="17"/>
    <col min="13846" max="13846" width="1.59765625" style="17" customWidth="1"/>
    <col min="13847" max="13848" width="8.69921875" style="17"/>
    <col min="13849" max="13849" width="1.59765625" style="17" customWidth="1"/>
    <col min="13850" max="13851" width="8.69921875" style="17"/>
    <col min="13852" max="13852" width="1.59765625" style="17" customWidth="1"/>
    <col min="13853" max="13854" width="8.69921875" style="17"/>
    <col min="13855" max="13855" width="1.59765625" style="17" customWidth="1"/>
    <col min="13856" max="14080" width="8.69921875" style="17"/>
    <col min="14081" max="14081" width="3.59765625" style="17" customWidth="1"/>
    <col min="14082" max="14082" width="28.8984375" style="17" customWidth="1"/>
    <col min="14083" max="14088" width="20.59765625" style="17" customWidth="1"/>
    <col min="14089" max="14090" width="1.59765625" style="17" customWidth="1"/>
    <col min="14091" max="14092" width="8.59765625" style="17" customWidth="1"/>
    <col min="14093" max="14093" width="1.59765625" style="17" customWidth="1"/>
    <col min="14094" max="14095" width="8.69921875" style="17"/>
    <col min="14096" max="14096" width="1.59765625" style="17" customWidth="1"/>
    <col min="14097" max="14098" width="8.69921875" style="17"/>
    <col min="14099" max="14099" width="1.59765625" style="17" customWidth="1"/>
    <col min="14100" max="14101" width="8.69921875" style="17"/>
    <col min="14102" max="14102" width="1.59765625" style="17" customWidth="1"/>
    <col min="14103" max="14104" width="8.69921875" style="17"/>
    <col min="14105" max="14105" width="1.59765625" style="17" customWidth="1"/>
    <col min="14106" max="14107" width="8.69921875" style="17"/>
    <col min="14108" max="14108" width="1.59765625" style="17" customWidth="1"/>
    <col min="14109" max="14110" width="8.69921875" style="17"/>
    <col min="14111" max="14111" width="1.59765625" style="17" customWidth="1"/>
    <col min="14112" max="14336" width="8.69921875" style="17"/>
    <col min="14337" max="14337" width="3.59765625" style="17" customWidth="1"/>
    <col min="14338" max="14338" width="28.8984375" style="17" customWidth="1"/>
    <col min="14339" max="14344" width="20.59765625" style="17" customWidth="1"/>
    <col min="14345" max="14346" width="1.59765625" style="17" customWidth="1"/>
    <col min="14347" max="14348" width="8.59765625" style="17" customWidth="1"/>
    <col min="14349" max="14349" width="1.59765625" style="17" customWidth="1"/>
    <col min="14350" max="14351" width="8.69921875" style="17"/>
    <col min="14352" max="14352" width="1.59765625" style="17" customWidth="1"/>
    <col min="14353" max="14354" width="8.69921875" style="17"/>
    <col min="14355" max="14355" width="1.59765625" style="17" customWidth="1"/>
    <col min="14356" max="14357" width="8.69921875" style="17"/>
    <col min="14358" max="14358" width="1.59765625" style="17" customWidth="1"/>
    <col min="14359" max="14360" width="8.69921875" style="17"/>
    <col min="14361" max="14361" width="1.59765625" style="17" customWidth="1"/>
    <col min="14362" max="14363" width="8.69921875" style="17"/>
    <col min="14364" max="14364" width="1.59765625" style="17" customWidth="1"/>
    <col min="14365" max="14366" width="8.69921875" style="17"/>
    <col min="14367" max="14367" width="1.59765625" style="17" customWidth="1"/>
    <col min="14368" max="14592" width="8.69921875" style="17"/>
    <col min="14593" max="14593" width="3.59765625" style="17" customWidth="1"/>
    <col min="14594" max="14594" width="28.8984375" style="17" customWidth="1"/>
    <col min="14595" max="14600" width="20.59765625" style="17" customWidth="1"/>
    <col min="14601" max="14602" width="1.59765625" style="17" customWidth="1"/>
    <col min="14603" max="14604" width="8.59765625" style="17" customWidth="1"/>
    <col min="14605" max="14605" width="1.59765625" style="17" customWidth="1"/>
    <col min="14606" max="14607" width="8.69921875" style="17"/>
    <col min="14608" max="14608" width="1.59765625" style="17" customWidth="1"/>
    <col min="14609" max="14610" width="8.69921875" style="17"/>
    <col min="14611" max="14611" width="1.59765625" style="17" customWidth="1"/>
    <col min="14612" max="14613" width="8.69921875" style="17"/>
    <col min="14614" max="14614" width="1.59765625" style="17" customWidth="1"/>
    <col min="14615" max="14616" width="8.69921875" style="17"/>
    <col min="14617" max="14617" width="1.59765625" style="17" customWidth="1"/>
    <col min="14618" max="14619" width="8.69921875" style="17"/>
    <col min="14620" max="14620" width="1.59765625" style="17" customWidth="1"/>
    <col min="14621" max="14622" width="8.69921875" style="17"/>
    <col min="14623" max="14623" width="1.59765625" style="17" customWidth="1"/>
    <col min="14624" max="14848" width="8.69921875" style="17"/>
    <col min="14849" max="14849" width="3.59765625" style="17" customWidth="1"/>
    <col min="14850" max="14850" width="28.8984375" style="17" customWidth="1"/>
    <col min="14851" max="14856" width="20.59765625" style="17" customWidth="1"/>
    <col min="14857" max="14858" width="1.59765625" style="17" customWidth="1"/>
    <col min="14859" max="14860" width="8.59765625" style="17" customWidth="1"/>
    <col min="14861" max="14861" width="1.59765625" style="17" customWidth="1"/>
    <col min="14862" max="14863" width="8.69921875" style="17"/>
    <col min="14864" max="14864" width="1.59765625" style="17" customWidth="1"/>
    <col min="14865" max="14866" width="8.69921875" style="17"/>
    <col min="14867" max="14867" width="1.59765625" style="17" customWidth="1"/>
    <col min="14868" max="14869" width="8.69921875" style="17"/>
    <col min="14870" max="14870" width="1.59765625" style="17" customWidth="1"/>
    <col min="14871" max="14872" width="8.69921875" style="17"/>
    <col min="14873" max="14873" width="1.59765625" style="17" customWidth="1"/>
    <col min="14874" max="14875" width="8.69921875" style="17"/>
    <col min="14876" max="14876" width="1.59765625" style="17" customWidth="1"/>
    <col min="14877" max="14878" width="8.69921875" style="17"/>
    <col min="14879" max="14879" width="1.59765625" style="17" customWidth="1"/>
    <col min="14880" max="15104" width="8.69921875" style="17"/>
    <col min="15105" max="15105" width="3.59765625" style="17" customWidth="1"/>
    <col min="15106" max="15106" width="28.8984375" style="17" customWidth="1"/>
    <col min="15107" max="15112" width="20.59765625" style="17" customWidth="1"/>
    <col min="15113" max="15114" width="1.59765625" style="17" customWidth="1"/>
    <col min="15115" max="15116" width="8.59765625" style="17" customWidth="1"/>
    <col min="15117" max="15117" width="1.59765625" style="17" customWidth="1"/>
    <col min="15118" max="15119" width="8.69921875" style="17"/>
    <col min="15120" max="15120" width="1.59765625" style="17" customWidth="1"/>
    <col min="15121" max="15122" width="8.69921875" style="17"/>
    <col min="15123" max="15123" width="1.59765625" style="17" customWidth="1"/>
    <col min="15124" max="15125" width="8.69921875" style="17"/>
    <col min="15126" max="15126" width="1.59765625" style="17" customWidth="1"/>
    <col min="15127" max="15128" width="8.69921875" style="17"/>
    <col min="15129" max="15129" width="1.59765625" style="17" customWidth="1"/>
    <col min="15130" max="15131" width="8.69921875" style="17"/>
    <col min="15132" max="15132" width="1.59765625" style="17" customWidth="1"/>
    <col min="15133" max="15134" width="8.69921875" style="17"/>
    <col min="15135" max="15135" width="1.59765625" style="17" customWidth="1"/>
    <col min="15136" max="15360" width="8.69921875" style="17"/>
    <col min="15361" max="15361" width="3.59765625" style="17" customWidth="1"/>
    <col min="15362" max="15362" width="28.8984375" style="17" customWidth="1"/>
    <col min="15363" max="15368" width="20.59765625" style="17" customWidth="1"/>
    <col min="15369" max="15370" width="1.59765625" style="17" customWidth="1"/>
    <col min="15371" max="15372" width="8.59765625" style="17" customWidth="1"/>
    <col min="15373" max="15373" width="1.59765625" style="17" customWidth="1"/>
    <col min="15374" max="15375" width="8.69921875" style="17"/>
    <col min="15376" max="15376" width="1.59765625" style="17" customWidth="1"/>
    <col min="15377" max="15378" width="8.69921875" style="17"/>
    <col min="15379" max="15379" width="1.59765625" style="17" customWidth="1"/>
    <col min="15380" max="15381" width="8.69921875" style="17"/>
    <col min="15382" max="15382" width="1.59765625" style="17" customWidth="1"/>
    <col min="15383" max="15384" width="8.69921875" style="17"/>
    <col min="15385" max="15385" width="1.59765625" style="17" customWidth="1"/>
    <col min="15386" max="15387" width="8.69921875" style="17"/>
    <col min="15388" max="15388" width="1.59765625" style="17" customWidth="1"/>
    <col min="15389" max="15390" width="8.69921875" style="17"/>
    <col min="15391" max="15391" width="1.59765625" style="17" customWidth="1"/>
    <col min="15392" max="15616" width="8.69921875" style="17"/>
    <col min="15617" max="15617" width="3.59765625" style="17" customWidth="1"/>
    <col min="15618" max="15618" width="28.8984375" style="17" customWidth="1"/>
    <col min="15619" max="15624" width="20.59765625" style="17" customWidth="1"/>
    <col min="15625" max="15626" width="1.59765625" style="17" customWidth="1"/>
    <col min="15627" max="15628" width="8.59765625" style="17" customWidth="1"/>
    <col min="15629" max="15629" width="1.59765625" style="17" customWidth="1"/>
    <col min="15630" max="15631" width="8.69921875" style="17"/>
    <col min="15632" max="15632" width="1.59765625" style="17" customWidth="1"/>
    <col min="15633" max="15634" width="8.69921875" style="17"/>
    <col min="15635" max="15635" width="1.59765625" style="17" customWidth="1"/>
    <col min="15636" max="15637" width="8.69921875" style="17"/>
    <col min="15638" max="15638" width="1.59765625" style="17" customWidth="1"/>
    <col min="15639" max="15640" width="8.69921875" style="17"/>
    <col min="15641" max="15641" width="1.59765625" style="17" customWidth="1"/>
    <col min="15642" max="15643" width="8.69921875" style="17"/>
    <col min="15644" max="15644" width="1.59765625" style="17" customWidth="1"/>
    <col min="15645" max="15646" width="8.69921875" style="17"/>
    <col min="15647" max="15647" width="1.59765625" style="17" customWidth="1"/>
    <col min="15648" max="15872" width="8.69921875" style="17"/>
    <col min="15873" max="15873" width="3.59765625" style="17" customWidth="1"/>
    <col min="15874" max="15874" width="28.8984375" style="17" customWidth="1"/>
    <col min="15875" max="15880" width="20.59765625" style="17" customWidth="1"/>
    <col min="15881" max="15882" width="1.59765625" style="17" customWidth="1"/>
    <col min="15883" max="15884" width="8.59765625" style="17" customWidth="1"/>
    <col min="15885" max="15885" width="1.59765625" style="17" customWidth="1"/>
    <col min="15886" max="15887" width="8.69921875" style="17"/>
    <col min="15888" max="15888" width="1.59765625" style="17" customWidth="1"/>
    <col min="15889" max="15890" width="8.69921875" style="17"/>
    <col min="15891" max="15891" width="1.59765625" style="17" customWidth="1"/>
    <col min="15892" max="15893" width="8.69921875" style="17"/>
    <col min="15894" max="15894" width="1.59765625" style="17" customWidth="1"/>
    <col min="15895" max="15896" width="8.69921875" style="17"/>
    <col min="15897" max="15897" width="1.59765625" style="17" customWidth="1"/>
    <col min="15898" max="15899" width="8.69921875" style="17"/>
    <col min="15900" max="15900" width="1.59765625" style="17" customWidth="1"/>
    <col min="15901" max="15902" width="8.69921875" style="17"/>
    <col min="15903" max="15903" width="1.59765625" style="17" customWidth="1"/>
    <col min="15904" max="16128" width="8.69921875" style="17"/>
    <col min="16129" max="16129" width="3.59765625" style="17" customWidth="1"/>
    <col min="16130" max="16130" width="28.8984375" style="17" customWidth="1"/>
    <col min="16131" max="16136" width="20.59765625" style="17" customWidth="1"/>
    <col min="16137" max="16138" width="1.59765625" style="17" customWidth="1"/>
    <col min="16139" max="16140" width="8.59765625" style="17" customWidth="1"/>
    <col min="16141" max="16141" width="1.59765625" style="17" customWidth="1"/>
    <col min="16142" max="16143" width="8.69921875" style="17"/>
    <col min="16144" max="16144" width="1.59765625" style="17" customWidth="1"/>
    <col min="16145" max="16146" width="8.69921875" style="17"/>
    <col min="16147" max="16147" width="1.59765625" style="17" customWidth="1"/>
    <col min="16148" max="16149" width="8.69921875" style="17"/>
    <col min="16150" max="16150" width="1.59765625" style="17" customWidth="1"/>
    <col min="16151" max="16152" width="8.69921875" style="17"/>
    <col min="16153" max="16153" width="1.59765625" style="17" customWidth="1"/>
    <col min="16154" max="16155" width="8.69921875" style="17"/>
    <col min="16156" max="16156" width="1.59765625" style="17" customWidth="1"/>
    <col min="16157" max="16158" width="8.69921875" style="17"/>
    <col min="16159" max="16159" width="1.59765625" style="17" customWidth="1"/>
    <col min="16160" max="16384" width="8.69921875" style="17"/>
  </cols>
  <sheetData>
    <row r="1" spans="1:33" ht="27" customHeight="1">
      <c r="A1" s="372" t="s">
        <v>177</v>
      </c>
      <c r="B1" s="372"/>
      <c r="C1" s="372"/>
      <c r="D1" s="372"/>
      <c r="E1" s="372"/>
      <c r="F1" s="372"/>
      <c r="G1" s="372"/>
      <c r="H1" s="372"/>
      <c r="I1" s="13"/>
      <c r="K1" s="18" t="s">
        <v>47</v>
      </c>
      <c r="L1" s="19" t="s">
        <v>48</v>
      </c>
      <c r="N1" s="18" t="s">
        <v>47</v>
      </c>
      <c r="O1" s="19" t="s">
        <v>48</v>
      </c>
      <c r="Q1" s="18" t="s">
        <v>47</v>
      </c>
      <c r="R1" s="19" t="s">
        <v>48</v>
      </c>
      <c r="T1" s="18" t="s">
        <v>47</v>
      </c>
      <c r="U1" s="19" t="s">
        <v>48</v>
      </c>
      <c r="W1" s="18" t="s">
        <v>47</v>
      </c>
      <c r="X1" s="19" t="s">
        <v>48</v>
      </c>
      <c r="Z1" s="18" t="s">
        <v>47</v>
      </c>
      <c r="AA1" s="19" t="s">
        <v>48</v>
      </c>
      <c r="AC1" s="18" t="s">
        <v>47</v>
      </c>
      <c r="AD1" s="19" t="s">
        <v>48</v>
      </c>
      <c r="AF1" s="20"/>
      <c r="AG1" s="21"/>
    </row>
    <row r="2" spans="1:33" ht="40.200000000000003" customHeight="1">
      <c r="A2" s="382" t="s">
        <v>160</v>
      </c>
      <c r="B2" s="382"/>
      <c r="C2" s="382"/>
      <c r="D2" s="382"/>
      <c r="E2" s="382"/>
      <c r="F2" s="382"/>
      <c r="G2" s="382"/>
      <c r="H2" s="382"/>
      <c r="I2" s="382"/>
      <c r="K2" s="18" t="s">
        <v>49</v>
      </c>
      <c r="L2" s="18">
        <f>ROUNDDOWN((C27-C28)*10/110,0)</f>
        <v>0</v>
      </c>
      <c r="N2" s="18" t="s">
        <v>49</v>
      </c>
      <c r="O2" s="18">
        <f>ROUNDDOWN((D27-D28)*10/110,0)</f>
        <v>0</v>
      </c>
      <c r="Q2" s="18" t="s">
        <v>49</v>
      </c>
      <c r="R2" s="18">
        <f>ROUNDDOWN((E27-E28)*10/110,0)</f>
        <v>0</v>
      </c>
      <c r="T2" s="18" t="s">
        <v>49</v>
      </c>
      <c r="U2" s="18">
        <f>ROUNDDOWN((C37-C38)*10/110,0)</f>
        <v>0</v>
      </c>
      <c r="W2" s="18" t="s">
        <v>49</v>
      </c>
      <c r="X2" s="18">
        <f>ROUNDDOWN((D37-D38)*10/110,0)</f>
        <v>0</v>
      </c>
      <c r="Z2" s="18" t="s">
        <v>49</v>
      </c>
      <c r="AA2" s="18">
        <f>ROUNDDOWN((E37-E38)*10/110,0)</f>
        <v>0</v>
      </c>
      <c r="AC2" s="18" t="s">
        <v>49</v>
      </c>
      <c r="AD2" s="18">
        <f>ROUNDDOWN((E41-E42)*10/110,0)</f>
        <v>0</v>
      </c>
      <c r="AF2" s="20" t="s">
        <v>158</v>
      </c>
      <c r="AG2" s="20" t="s">
        <v>161</v>
      </c>
    </row>
    <row r="3" spans="1:33" ht="15" customHeight="1">
      <c r="A3" s="22"/>
      <c r="B3" s="22"/>
      <c r="C3" s="22"/>
      <c r="D3" s="22"/>
      <c r="E3" s="22"/>
      <c r="F3" s="22"/>
      <c r="G3" s="22"/>
      <c r="H3" s="22"/>
      <c r="I3" s="22"/>
      <c r="K3" s="18" t="s">
        <v>50</v>
      </c>
      <c r="L3" s="23">
        <v>0</v>
      </c>
      <c r="N3" s="18" t="s">
        <v>50</v>
      </c>
      <c r="O3" s="23">
        <v>0</v>
      </c>
      <c r="Q3" s="18" t="s">
        <v>50</v>
      </c>
      <c r="R3" s="23">
        <v>0</v>
      </c>
      <c r="T3" s="18" t="s">
        <v>50</v>
      </c>
      <c r="U3" s="23">
        <v>0</v>
      </c>
      <c r="W3" s="18" t="s">
        <v>50</v>
      </c>
      <c r="X3" s="23">
        <v>0</v>
      </c>
      <c r="Z3" s="18" t="s">
        <v>50</v>
      </c>
      <c r="AA3" s="23">
        <v>0</v>
      </c>
      <c r="AC3" s="18" t="s">
        <v>50</v>
      </c>
      <c r="AD3" s="23">
        <v>0</v>
      </c>
      <c r="AF3" s="20" t="s">
        <v>164</v>
      </c>
      <c r="AG3" s="20" t="s">
        <v>162</v>
      </c>
    </row>
    <row r="4" spans="1:33" s="25" customFormat="1" ht="21" customHeight="1">
      <c r="B4" s="26" t="s">
        <v>168</v>
      </c>
      <c r="C4" s="222" t="str">
        <f>VLOOKUP('別紙4-2　収支計算書② '!P4,'別紙4-1 収支計算書① '!AF2:AG6,2,0)</f>
        <v>ア　課税事業者</v>
      </c>
      <c r="D4" s="222"/>
      <c r="E4" s="223"/>
      <c r="F4" s="223"/>
      <c r="I4" s="28"/>
      <c r="K4" s="18" t="s">
        <v>52</v>
      </c>
      <c r="L4" s="23">
        <v>0</v>
      </c>
      <c r="N4" s="18" t="s">
        <v>52</v>
      </c>
      <c r="O4" s="23">
        <v>0</v>
      </c>
      <c r="Q4" s="18" t="s">
        <v>52</v>
      </c>
      <c r="R4" s="23">
        <v>0</v>
      </c>
      <c r="T4" s="18" t="s">
        <v>52</v>
      </c>
      <c r="U4" s="23">
        <v>0</v>
      </c>
      <c r="W4" s="18" t="s">
        <v>52</v>
      </c>
      <c r="X4" s="23">
        <v>0</v>
      </c>
      <c r="Z4" s="18" t="s">
        <v>52</v>
      </c>
      <c r="AA4" s="23">
        <v>0</v>
      </c>
      <c r="AC4" s="18" t="s">
        <v>52</v>
      </c>
      <c r="AD4" s="23">
        <v>0</v>
      </c>
      <c r="AF4" s="20" t="s">
        <v>165</v>
      </c>
      <c r="AG4" s="20" t="s">
        <v>163</v>
      </c>
    </row>
    <row r="5" spans="1:33" s="25" customFormat="1" ht="18.75" customHeight="1">
      <c r="B5" s="26"/>
      <c r="C5" s="26"/>
      <c r="D5" s="26"/>
      <c r="E5" s="26"/>
      <c r="G5" s="26"/>
      <c r="K5" s="18" t="s">
        <v>53</v>
      </c>
      <c r="L5" s="23">
        <v>0</v>
      </c>
      <c r="N5" s="18" t="s">
        <v>53</v>
      </c>
      <c r="O5" s="23">
        <v>0</v>
      </c>
      <c r="Q5" s="18" t="s">
        <v>53</v>
      </c>
      <c r="R5" s="23">
        <v>0</v>
      </c>
      <c r="T5" s="18" t="s">
        <v>53</v>
      </c>
      <c r="U5" s="23">
        <v>0</v>
      </c>
      <c r="W5" s="18" t="s">
        <v>53</v>
      </c>
      <c r="X5" s="23">
        <v>0</v>
      </c>
      <c r="Z5" s="18" t="s">
        <v>53</v>
      </c>
      <c r="AA5" s="23">
        <v>0</v>
      </c>
      <c r="AC5" s="18" t="s">
        <v>53</v>
      </c>
      <c r="AD5" s="23">
        <v>0</v>
      </c>
      <c r="AF5" s="20" t="s">
        <v>166</v>
      </c>
      <c r="AG5" s="20" t="s">
        <v>169</v>
      </c>
    </row>
    <row r="6" spans="1:33" s="25" customFormat="1" ht="18.75" customHeight="1">
      <c r="B6" s="29"/>
      <c r="C6" s="26"/>
      <c r="D6" s="26"/>
      <c r="K6" s="18" t="s">
        <v>54</v>
      </c>
      <c r="L6" s="23">
        <v>0</v>
      </c>
      <c r="N6" s="18" t="s">
        <v>54</v>
      </c>
      <c r="O6" s="23">
        <v>0</v>
      </c>
      <c r="Q6" s="18" t="s">
        <v>54</v>
      </c>
      <c r="R6" s="23">
        <v>0</v>
      </c>
      <c r="T6" s="18" t="s">
        <v>54</v>
      </c>
      <c r="U6" s="23">
        <v>0</v>
      </c>
      <c r="W6" s="18" t="s">
        <v>54</v>
      </c>
      <c r="X6" s="23">
        <v>0</v>
      </c>
      <c r="Z6" s="18" t="s">
        <v>54</v>
      </c>
      <c r="AA6" s="23">
        <v>0</v>
      </c>
      <c r="AC6" s="18" t="s">
        <v>54</v>
      </c>
      <c r="AD6" s="23">
        <v>0</v>
      </c>
      <c r="AF6" s="20" t="s">
        <v>167</v>
      </c>
      <c r="AG6" s="20" t="s">
        <v>170</v>
      </c>
    </row>
    <row r="7" spans="1:33" s="25" customFormat="1" ht="18.75" customHeight="1">
      <c r="B7" s="29"/>
      <c r="C7" s="26"/>
      <c r="D7" s="26"/>
    </row>
    <row r="8" spans="1:33" s="25" customFormat="1" ht="15" customHeight="1">
      <c r="K8" s="20"/>
      <c r="L8" s="21"/>
    </row>
    <row r="9" spans="1:33" s="32" customFormat="1" ht="30" customHeight="1" thickBot="1">
      <c r="A9" s="30" t="s">
        <v>55</v>
      </c>
      <c r="B9" s="31"/>
      <c r="C9" s="31"/>
      <c r="H9" s="33" t="s">
        <v>56</v>
      </c>
      <c r="I9" s="33"/>
      <c r="L9" s="20"/>
    </row>
    <row r="10" spans="1:33" s="35" customFormat="1" ht="30" customHeight="1">
      <c r="A10" s="383" t="s">
        <v>57</v>
      </c>
      <c r="B10" s="384"/>
      <c r="C10" s="387" t="s">
        <v>181</v>
      </c>
      <c r="D10" s="389" t="s">
        <v>218</v>
      </c>
      <c r="E10" s="389"/>
      <c r="F10" s="390" t="s">
        <v>191</v>
      </c>
      <c r="G10" s="392" t="s">
        <v>58</v>
      </c>
      <c r="H10" s="394" t="s">
        <v>246</v>
      </c>
      <c r="I10" s="34"/>
      <c r="L10" s="24"/>
    </row>
    <row r="11" spans="1:33" s="35" customFormat="1" ht="42.6" customHeight="1">
      <c r="A11" s="385"/>
      <c r="B11" s="386"/>
      <c r="C11" s="388"/>
      <c r="D11" s="79" t="s">
        <v>182</v>
      </c>
      <c r="E11" s="36" t="s">
        <v>183</v>
      </c>
      <c r="F11" s="391"/>
      <c r="G11" s="393"/>
      <c r="H11" s="395"/>
      <c r="I11" s="34"/>
      <c r="L11" s="24"/>
    </row>
    <row r="12" spans="1:33" s="35" customFormat="1" ht="84.75" customHeight="1" thickBot="1">
      <c r="A12" s="422" t="s">
        <v>59</v>
      </c>
      <c r="B12" s="423"/>
      <c r="C12" s="224">
        <f>E41</f>
        <v>0</v>
      </c>
      <c r="D12" s="225">
        <f>C29+C39</f>
        <v>0</v>
      </c>
      <c r="E12" s="226">
        <f>D17+D31</f>
        <v>0</v>
      </c>
      <c r="F12" s="227">
        <f>C12-D12-E12</f>
        <v>0</v>
      </c>
      <c r="G12" s="228">
        <f>'別紙4-2　収支計算書② '!N53</f>
        <v>0</v>
      </c>
      <c r="H12" s="37" t="s">
        <v>252</v>
      </c>
      <c r="I12" s="38"/>
      <c r="L12" s="24"/>
    </row>
    <row r="13" spans="1:33" s="35" customFormat="1" ht="9" customHeight="1">
      <c r="B13" s="39"/>
      <c r="C13" s="39"/>
      <c r="D13" s="40"/>
      <c r="E13" s="40"/>
      <c r="F13" s="41"/>
      <c r="G13" s="38"/>
    </row>
    <row r="14" spans="1:33" ht="30" customHeight="1" thickBot="1">
      <c r="A14" s="42" t="s">
        <v>60</v>
      </c>
      <c r="B14" s="26"/>
      <c r="C14" s="25"/>
      <c r="D14" s="25"/>
      <c r="E14" s="25"/>
      <c r="F14" s="25"/>
      <c r="G14" s="25"/>
      <c r="H14" s="43"/>
      <c r="I14" s="43"/>
    </row>
    <row r="15" spans="1:33" ht="35.1" customHeight="1">
      <c r="A15" s="416" t="s">
        <v>61</v>
      </c>
      <c r="B15" s="417"/>
      <c r="C15" s="378" t="s">
        <v>179</v>
      </c>
      <c r="D15" s="380" t="s">
        <v>245</v>
      </c>
      <c r="E15" s="411" t="s">
        <v>178</v>
      </c>
      <c r="F15" s="413"/>
      <c r="G15" s="403"/>
      <c r="H15" s="44"/>
    </row>
    <row r="16" spans="1:33" ht="35.1" customHeight="1" thickBot="1">
      <c r="A16" s="418"/>
      <c r="B16" s="419"/>
      <c r="C16" s="379"/>
      <c r="D16" s="381"/>
      <c r="E16" s="412"/>
      <c r="F16" s="413"/>
      <c r="G16" s="403"/>
      <c r="H16" s="44"/>
    </row>
    <row r="17" spans="1:9" ht="30" customHeight="1">
      <c r="A17" s="404" t="s">
        <v>62</v>
      </c>
      <c r="B17" s="405"/>
      <c r="C17" s="229">
        <f>C27-C29</f>
        <v>0</v>
      </c>
      <c r="D17" s="230">
        <f>D27-D29</f>
        <v>0</v>
      </c>
      <c r="E17" s="231">
        <f>E27-E29</f>
        <v>0</v>
      </c>
      <c r="F17" s="45"/>
      <c r="G17" s="406"/>
      <c r="H17" s="46"/>
      <c r="I17" s="47"/>
    </row>
    <row r="18" spans="1:9" ht="30" customHeight="1">
      <c r="A18" s="48"/>
      <c r="B18" s="68" t="s">
        <v>63</v>
      </c>
      <c r="C18" s="232">
        <f>'別紙4-2　収支計算書② '!L12</f>
        <v>0</v>
      </c>
      <c r="D18" s="233">
        <f>'別紙4-2　収支計算書② '!M12</f>
        <v>0</v>
      </c>
      <c r="E18" s="234">
        <f t="shared" ref="E18:E26" si="0">C18-D18</f>
        <v>0</v>
      </c>
      <c r="F18" s="50"/>
      <c r="G18" s="406"/>
      <c r="H18" s="51"/>
      <c r="I18" s="52"/>
    </row>
    <row r="19" spans="1:9" ht="30" customHeight="1">
      <c r="A19" s="48"/>
      <c r="B19" s="49" t="s">
        <v>64</v>
      </c>
      <c r="C19" s="232">
        <f>'別紙4-2　収支計算書② '!L14</f>
        <v>0</v>
      </c>
      <c r="D19" s="233">
        <f>'別紙4-2　収支計算書② '!M14</f>
        <v>0</v>
      </c>
      <c r="E19" s="234">
        <f t="shared" si="0"/>
        <v>0</v>
      </c>
      <c r="F19" s="50"/>
      <c r="G19" s="51"/>
      <c r="H19" s="51"/>
      <c r="I19" s="52"/>
    </row>
    <row r="20" spans="1:9" ht="30" customHeight="1">
      <c r="A20" s="48"/>
      <c r="B20" s="49" t="s">
        <v>65</v>
      </c>
      <c r="C20" s="232">
        <f>'別紙4-2　収支計算書② '!L17</f>
        <v>0</v>
      </c>
      <c r="D20" s="233">
        <f>'別紙4-2　収支計算書② '!M17</f>
        <v>0</v>
      </c>
      <c r="E20" s="234">
        <f t="shared" si="0"/>
        <v>0</v>
      </c>
      <c r="F20" s="50"/>
      <c r="G20" s="51"/>
      <c r="H20" s="51"/>
      <c r="I20" s="52"/>
    </row>
    <row r="21" spans="1:9" ht="30" customHeight="1">
      <c r="A21" s="48"/>
      <c r="B21" s="49" t="s">
        <v>66</v>
      </c>
      <c r="C21" s="232">
        <f>'別紙4-2　収支計算書② '!L21</f>
        <v>0</v>
      </c>
      <c r="D21" s="233">
        <f>'別紙4-2　収支計算書② '!M21</f>
        <v>0</v>
      </c>
      <c r="E21" s="234">
        <f t="shared" si="0"/>
        <v>0</v>
      </c>
      <c r="F21" s="50"/>
      <c r="G21" s="51"/>
      <c r="H21" s="51"/>
      <c r="I21" s="52"/>
    </row>
    <row r="22" spans="1:9" ht="30" customHeight="1">
      <c r="A22" s="48"/>
      <c r="B22" s="49" t="s">
        <v>67</v>
      </c>
      <c r="C22" s="232">
        <f>'別紙4-2　収支計算書② '!L24</f>
        <v>0</v>
      </c>
      <c r="D22" s="233">
        <f>'別紙4-2　収支計算書② '!M24</f>
        <v>0</v>
      </c>
      <c r="E22" s="234">
        <f t="shared" si="0"/>
        <v>0</v>
      </c>
      <c r="F22" s="50"/>
      <c r="G22" s="51"/>
      <c r="H22" s="51"/>
      <c r="I22" s="52"/>
    </row>
    <row r="23" spans="1:9" ht="30" customHeight="1">
      <c r="A23" s="48"/>
      <c r="B23" s="49" t="s">
        <v>68</v>
      </c>
      <c r="C23" s="232">
        <f>'別紙4-2　収支計算書② '!L26</f>
        <v>0</v>
      </c>
      <c r="D23" s="233">
        <f>'別紙4-2　収支計算書② '!M26</f>
        <v>0</v>
      </c>
      <c r="E23" s="234">
        <f t="shared" si="0"/>
        <v>0</v>
      </c>
      <c r="F23" s="50"/>
      <c r="G23" s="51"/>
      <c r="H23" s="51"/>
      <c r="I23" s="52"/>
    </row>
    <row r="24" spans="1:9" ht="30" customHeight="1">
      <c r="A24" s="48"/>
      <c r="B24" s="49" t="s">
        <v>69</v>
      </c>
      <c r="C24" s="232">
        <f>'別紙4-2　収支計算書② '!L29</f>
        <v>0</v>
      </c>
      <c r="D24" s="233">
        <f>'別紙4-2　収支計算書② '!M29</f>
        <v>0</v>
      </c>
      <c r="E24" s="234">
        <f t="shared" si="0"/>
        <v>0</v>
      </c>
      <c r="F24" s="50"/>
      <c r="G24" s="51"/>
      <c r="H24" s="51"/>
      <c r="I24" s="52"/>
    </row>
    <row r="25" spans="1:9" ht="30" customHeight="1">
      <c r="A25" s="48"/>
      <c r="B25" s="53" t="s">
        <v>70</v>
      </c>
      <c r="C25" s="232">
        <f>'別紙4-2　収支計算書② '!L31</f>
        <v>0</v>
      </c>
      <c r="D25" s="233">
        <f>'別紙4-2　収支計算書② '!M31</f>
        <v>0</v>
      </c>
      <c r="E25" s="234">
        <f t="shared" si="0"/>
        <v>0</v>
      </c>
      <c r="F25" s="50"/>
      <c r="G25" s="51"/>
      <c r="H25" s="51"/>
      <c r="I25" s="52"/>
    </row>
    <row r="26" spans="1:9" ht="30" customHeight="1">
      <c r="A26" s="48"/>
      <c r="B26" s="54" t="s">
        <v>71</v>
      </c>
      <c r="C26" s="235">
        <f>'別紙4-2　収支計算書② '!L35</f>
        <v>0</v>
      </c>
      <c r="D26" s="236">
        <f>'別紙4-2　収支計算書② '!M35</f>
        <v>0</v>
      </c>
      <c r="E26" s="234">
        <f t="shared" si="0"/>
        <v>0</v>
      </c>
      <c r="F26" s="50"/>
      <c r="G26" s="51"/>
      <c r="H26" s="51"/>
      <c r="I26" s="52"/>
    </row>
    <row r="27" spans="1:9" ht="30" customHeight="1">
      <c r="A27" s="48"/>
      <c r="B27" s="55" t="s">
        <v>172</v>
      </c>
      <c r="C27" s="237">
        <f>SUM(C18:C26)</f>
        <v>0</v>
      </c>
      <c r="D27" s="237">
        <f>SUM(D18:D26)</f>
        <v>0</v>
      </c>
      <c r="E27" s="238">
        <f>SUM(E18:E26)</f>
        <v>0</v>
      </c>
      <c r="F27" s="50"/>
      <c r="G27" s="51"/>
      <c r="H27" s="56"/>
      <c r="I27" s="52"/>
    </row>
    <row r="28" spans="1:9" ht="30" customHeight="1">
      <c r="A28" s="57"/>
      <c r="B28" s="58" t="s">
        <v>173</v>
      </c>
      <c r="C28" s="239">
        <f>'別紙4-2　収支計算書② '!N37</f>
        <v>0</v>
      </c>
      <c r="D28" s="239"/>
      <c r="E28" s="234">
        <f>SUM(C28)</f>
        <v>0</v>
      </c>
      <c r="F28" s="59"/>
      <c r="G28" s="56"/>
      <c r="H28" s="60"/>
      <c r="I28" s="47"/>
    </row>
    <row r="29" spans="1:9" ht="30" customHeight="1" thickBot="1">
      <c r="A29" s="61"/>
      <c r="B29" s="62" t="s">
        <v>184</v>
      </c>
      <c r="C29" s="237">
        <f>VLOOKUP('別紙4-2　収支計算書② '!P4,K2:L6,2,FALSE)</f>
        <v>0</v>
      </c>
      <c r="D29" s="237"/>
      <c r="E29" s="240">
        <f>C29</f>
        <v>0</v>
      </c>
      <c r="F29" s="59"/>
      <c r="G29" s="60"/>
      <c r="H29" s="56"/>
      <c r="I29" s="63"/>
    </row>
    <row r="30" spans="1:9" ht="20.100000000000001" customHeight="1" thickBot="1">
      <c r="A30" s="64"/>
      <c r="B30" s="64"/>
      <c r="C30" s="65"/>
      <c r="D30" s="65"/>
      <c r="E30" s="251"/>
      <c r="F30" s="60"/>
      <c r="G30" s="56"/>
      <c r="H30" s="66"/>
      <c r="I30" s="47"/>
    </row>
    <row r="31" spans="1:9" ht="30" customHeight="1">
      <c r="A31" s="407" t="s">
        <v>72</v>
      </c>
      <c r="B31" s="408"/>
      <c r="C31" s="241">
        <f>C37-C39</f>
        <v>0</v>
      </c>
      <c r="D31" s="241">
        <f>D37-D39</f>
        <v>0</v>
      </c>
      <c r="E31" s="231">
        <f>E37-E39</f>
        <v>0</v>
      </c>
      <c r="F31" s="66"/>
      <c r="G31" s="66"/>
      <c r="H31" s="46"/>
      <c r="I31" s="47"/>
    </row>
    <row r="32" spans="1:9" ht="30" customHeight="1">
      <c r="A32" s="67"/>
      <c r="B32" s="68" t="s">
        <v>63</v>
      </c>
      <c r="C32" s="242">
        <f>'別紙4-2　収支計算書② '!L40</f>
        <v>0</v>
      </c>
      <c r="D32" s="242">
        <f>'別紙4-2　収支計算書② '!M40</f>
        <v>0</v>
      </c>
      <c r="E32" s="234">
        <f>C32-D32</f>
        <v>0</v>
      </c>
      <c r="F32" s="46"/>
      <c r="G32" s="46"/>
      <c r="H32" s="51"/>
      <c r="I32" s="52"/>
    </row>
    <row r="33" spans="1:9" ht="30" customHeight="1">
      <c r="A33" s="67"/>
      <c r="B33" s="69" t="s">
        <v>64</v>
      </c>
      <c r="C33" s="243">
        <f>'別紙4-2　収支計算書② '!L42</f>
        <v>0</v>
      </c>
      <c r="D33" s="243">
        <f>'別紙4-2　収支計算書② '!M42</f>
        <v>0</v>
      </c>
      <c r="E33" s="234">
        <f>C33-D33</f>
        <v>0</v>
      </c>
      <c r="F33" s="51"/>
      <c r="G33" s="51"/>
      <c r="H33" s="51"/>
      <c r="I33" s="52"/>
    </row>
    <row r="34" spans="1:9" ht="30" customHeight="1">
      <c r="A34" s="67"/>
      <c r="B34" s="69" t="s">
        <v>66</v>
      </c>
      <c r="C34" s="243">
        <f>'別紙4-2　収支計算書② '!L44</f>
        <v>0</v>
      </c>
      <c r="D34" s="243">
        <f>'別紙4-2　収支計算書② '!M44</f>
        <v>0</v>
      </c>
      <c r="E34" s="234">
        <f>C34-D34</f>
        <v>0</v>
      </c>
      <c r="F34" s="51"/>
      <c r="G34" s="51"/>
      <c r="H34" s="51"/>
      <c r="I34" s="52"/>
    </row>
    <row r="35" spans="1:9" ht="30" customHeight="1">
      <c r="A35" s="67"/>
      <c r="B35" s="69" t="s">
        <v>68</v>
      </c>
      <c r="C35" s="243">
        <f>'別紙4-2　収支計算書② '!L45</f>
        <v>0</v>
      </c>
      <c r="D35" s="243">
        <f>'別紙4-2　収支計算書② '!M45</f>
        <v>0</v>
      </c>
      <c r="E35" s="234">
        <f>C35-D35</f>
        <v>0</v>
      </c>
      <c r="F35" s="51"/>
      <c r="G35" s="51"/>
      <c r="H35" s="51"/>
      <c r="I35" s="52"/>
    </row>
    <row r="36" spans="1:9" ht="30" customHeight="1">
      <c r="A36" s="67"/>
      <c r="B36" s="70" t="s">
        <v>71</v>
      </c>
      <c r="C36" s="244">
        <f>'別紙4-2　収支計算書② '!L48</f>
        <v>0</v>
      </c>
      <c r="D36" s="244">
        <f>'別紙4-2　収支計算書② '!M48</f>
        <v>0</v>
      </c>
      <c r="E36" s="234">
        <f>C36-D36</f>
        <v>0</v>
      </c>
      <c r="F36" s="51"/>
      <c r="G36" s="51"/>
      <c r="H36" s="51"/>
      <c r="I36" s="52"/>
    </row>
    <row r="37" spans="1:9" ht="30" customHeight="1">
      <c r="A37" s="67"/>
      <c r="B37" s="55" t="s">
        <v>174</v>
      </c>
      <c r="C37" s="245">
        <f>SUM(C32:C36)</f>
        <v>0</v>
      </c>
      <c r="D37" s="245">
        <f>SUM(D32:D36)</f>
        <v>0</v>
      </c>
      <c r="E37" s="246">
        <f>SUM(E32:E36)</f>
        <v>0</v>
      </c>
      <c r="F37" s="51"/>
      <c r="G37" s="51"/>
      <c r="H37" s="47"/>
      <c r="I37" s="71"/>
    </row>
    <row r="38" spans="1:9" ht="30" customHeight="1">
      <c r="A38" s="72"/>
      <c r="B38" s="58" t="s">
        <v>175</v>
      </c>
      <c r="C38" s="245">
        <f>'別紙4-2　収支計算書② '!N50</f>
        <v>0</v>
      </c>
      <c r="D38" s="245"/>
      <c r="E38" s="246">
        <f>D38</f>
        <v>0</v>
      </c>
      <c r="F38" s="52"/>
      <c r="G38" s="47"/>
      <c r="H38" s="47"/>
      <c r="I38" s="63"/>
    </row>
    <row r="39" spans="1:9" ht="30" customHeight="1" thickBot="1">
      <c r="A39" s="73"/>
      <c r="B39" s="62" t="s">
        <v>185</v>
      </c>
      <c r="C39" s="245">
        <f>VLOOKUP('別紙4-2　収支計算書② '!P4,T2:U6,2,FALSE)</f>
        <v>0</v>
      </c>
      <c r="D39" s="245"/>
      <c r="E39" s="247">
        <f>C39</f>
        <v>0</v>
      </c>
      <c r="F39" s="52"/>
      <c r="G39" s="47"/>
      <c r="H39" s="47"/>
      <c r="I39" s="63"/>
    </row>
    <row r="40" spans="1:9" ht="20.100000000000001" customHeight="1" thickBot="1">
      <c r="A40" s="74"/>
      <c r="B40" s="74"/>
      <c r="C40" s="74"/>
      <c r="D40" s="74"/>
      <c r="E40" s="74"/>
      <c r="F40" s="52"/>
      <c r="G40" s="47"/>
      <c r="H40" s="63"/>
      <c r="I40" s="63"/>
    </row>
    <row r="41" spans="1:9" ht="34.5" customHeight="1">
      <c r="A41" s="409" t="s">
        <v>186</v>
      </c>
      <c r="B41" s="410"/>
      <c r="C41" s="410"/>
      <c r="D41" s="410"/>
      <c r="E41" s="248">
        <f>C27+C37</f>
        <v>0</v>
      </c>
      <c r="F41" s="63"/>
      <c r="G41" s="63"/>
      <c r="H41" s="63"/>
      <c r="I41" s="63"/>
    </row>
    <row r="42" spans="1:9" ht="33.75" customHeight="1">
      <c r="A42" s="414" t="s">
        <v>187</v>
      </c>
      <c r="B42" s="415"/>
      <c r="C42" s="415"/>
      <c r="D42" s="415"/>
      <c r="E42" s="249">
        <f>C28+C38</f>
        <v>0</v>
      </c>
      <c r="F42" s="75"/>
      <c r="H42" s="76"/>
      <c r="I42" s="76"/>
    </row>
    <row r="43" spans="1:9" ht="27" customHeight="1">
      <c r="A43" s="396" t="s">
        <v>218</v>
      </c>
      <c r="B43" s="397"/>
      <c r="C43" s="400" t="s">
        <v>190</v>
      </c>
      <c r="D43" s="401"/>
      <c r="E43" s="249">
        <f>C29+C39</f>
        <v>0</v>
      </c>
      <c r="F43" s="75"/>
      <c r="H43" s="76"/>
      <c r="I43" s="76"/>
    </row>
    <row r="44" spans="1:9" ht="30" customHeight="1">
      <c r="A44" s="398"/>
      <c r="B44" s="399"/>
      <c r="C44" s="400" t="s">
        <v>189</v>
      </c>
      <c r="D44" s="401"/>
      <c r="E44" s="249">
        <f>D27+D37</f>
        <v>0</v>
      </c>
      <c r="F44" s="75"/>
      <c r="H44" s="76"/>
      <c r="I44" s="76"/>
    </row>
    <row r="45" spans="1:9" ht="36.75" customHeight="1" thickBot="1">
      <c r="A45" s="420" t="s">
        <v>188</v>
      </c>
      <c r="B45" s="421"/>
      <c r="C45" s="421"/>
      <c r="D45" s="421"/>
      <c r="E45" s="250">
        <f>E41-E43-E44</f>
        <v>0</v>
      </c>
      <c r="F45" s="77"/>
      <c r="H45" s="76"/>
      <c r="I45" s="76"/>
    </row>
    <row r="46" spans="1:9">
      <c r="A46" s="76"/>
      <c r="B46" s="76"/>
      <c r="C46" s="76"/>
      <c r="D46" s="76"/>
      <c r="E46" s="76"/>
      <c r="F46" s="77"/>
      <c r="H46" s="76"/>
      <c r="I46" s="76"/>
    </row>
    <row r="47" spans="1:9" ht="69.900000000000006" customHeight="1">
      <c r="A47" s="402" t="s">
        <v>73</v>
      </c>
      <c r="B47" s="402"/>
      <c r="C47" s="402"/>
      <c r="D47" s="402"/>
      <c r="E47" s="402"/>
      <c r="F47" s="402"/>
      <c r="H47" s="78"/>
      <c r="I47" s="78"/>
    </row>
    <row r="48" spans="1:9">
      <c r="F48" s="76"/>
      <c r="G48" s="76"/>
    </row>
    <row r="49" spans="6:7">
      <c r="F49" s="78"/>
      <c r="G49" s="78"/>
    </row>
  </sheetData>
  <mergeCells count="25">
    <mergeCell ref="A1:H1"/>
    <mergeCell ref="A43:B44"/>
    <mergeCell ref="C43:D43"/>
    <mergeCell ref="C44:D44"/>
    <mergeCell ref="A47:F47"/>
    <mergeCell ref="G15:G16"/>
    <mergeCell ref="A17:B17"/>
    <mergeCell ref="G17:G18"/>
    <mergeCell ref="A31:B31"/>
    <mergeCell ref="A41:D41"/>
    <mergeCell ref="E15:E16"/>
    <mergeCell ref="F15:F16"/>
    <mergeCell ref="A42:D42"/>
    <mergeCell ref="A15:B16"/>
    <mergeCell ref="A45:D45"/>
    <mergeCell ref="A12:B12"/>
    <mergeCell ref="C15:C16"/>
    <mergeCell ref="D15:D16"/>
    <mergeCell ref="A2:I2"/>
    <mergeCell ref="A10:B11"/>
    <mergeCell ref="C10:C11"/>
    <mergeCell ref="D10:E10"/>
    <mergeCell ref="F10:F11"/>
    <mergeCell ref="G10:G11"/>
    <mergeCell ref="H10:H11"/>
  </mergeCells>
  <phoneticPr fontId="12"/>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902-A2DD-4793-B9C5-7F283524B3DE}">
  <sheetPr>
    <pageSetUpPr fitToPage="1"/>
  </sheetPr>
  <dimension ref="A1:P54"/>
  <sheetViews>
    <sheetView showZeros="0" view="pageBreakPreview" zoomScale="85" zoomScaleNormal="120" zoomScaleSheetLayoutView="85" zoomScalePageLayoutView="70" workbookViewId="0">
      <selection activeCell="O10" sqref="O10"/>
    </sheetView>
  </sheetViews>
  <sheetFormatPr defaultColWidth="6.09765625" defaultRowHeight="21.75" customHeight="1"/>
  <cols>
    <col min="1" max="1" width="6.09765625" style="17"/>
    <col min="2" max="2" width="7.8984375" style="25" customWidth="1"/>
    <col min="3" max="3" width="12.59765625" style="76" customWidth="1"/>
    <col min="4" max="4" width="15.69921875" style="17" customWidth="1"/>
    <col min="5" max="10" width="5.59765625" style="17" customWidth="1"/>
    <col min="11" max="11" width="8.8984375" style="17" customWidth="1"/>
    <col min="12" max="14" width="13.09765625" style="81" customWidth="1"/>
    <col min="15" max="15" width="7.09765625" style="81" customWidth="1"/>
    <col min="16" max="16" width="14.09765625" style="87" customWidth="1"/>
    <col min="17" max="255" width="6.09765625" style="17"/>
    <col min="256" max="256" width="1.5" style="17" customWidth="1"/>
    <col min="257" max="257" width="7.8984375" style="17" customWidth="1"/>
    <col min="258" max="258" width="12.59765625" style="17" customWidth="1"/>
    <col min="259" max="259" width="15.59765625" style="17" customWidth="1"/>
    <col min="260" max="260" width="15.69921875" style="17" customWidth="1"/>
    <col min="261" max="266" width="5.59765625" style="17" customWidth="1"/>
    <col min="267" max="267" width="8.8984375" style="17" customWidth="1"/>
    <col min="268" max="270" width="12.59765625" style="17" customWidth="1"/>
    <col min="271" max="271" width="7.09765625" style="17" customWidth="1"/>
    <col min="272" max="272" width="14.09765625" style="17" customWidth="1"/>
    <col min="273" max="511" width="6.09765625" style="17"/>
    <col min="512" max="512" width="1.5" style="17" customWidth="1"/>
    <col min="513" max="513" width="7.8984375" style="17" customWidth="1"/>
    <col min="514" max="514" width="12.59765625" style="17" customWidth="1"/>
    <col min="515" max="515" width="15.59765625" style="17" customWidth="1"/>
    <col min="516" max="516" width="15.69921875" style="17" customWidth="1"/>
    <col min="517" max="522" width="5.59765625" style="17" customWidth="1"/>
    <col min="523" max="523" width="8.8984375" style="17" customWidth="1"/>
    <col min="524" max="526" width="12.59765625" style="17" customWidth="1"/>
    <col min="527" max="527" width="7.09765625" style="17" customWidth="1"/>
    <col min="528" max="528" width="14.09765625" style="17" customWidth="1"/>
    <col min="529" max="767" width="6.09765625" style="17"/>
    <col min="768" max="768" width="1.5" style="17" customWidth="1"/>
    <col min="769" max="769" width="7.8984375" style="17" customWidth="1"/>
    <col min="770" max="770" width="12.59765625" style="17" customWidth="1"/>
    <col min="771" max="771" width="15.59765625" style="17" customWidth="1"/>
    <col min="772" max="772" width="15.69921875" style="17" customWidth="1"/>
    <col min="773" max="778" width="5.59765625" style="17" customWidth="1"/>
    <col min="779" max="779" width="8.8984375" style="17" customWidth="1"/>
    <col min="780" max="782" width="12.59765625" style="17" customWidth="1"/>
    <col min="783" max="783" width="7.09765625" style="17" customWidth="1"/>
    <col min="784" max="784" width="14.09765625" style="17" customWidth="1"/>
    <col min="785" max="1023" width="6.09765625" style="17"/>
    <col min="1024" max="1024" width="1.5" style="17" customWidth="1"/>
    <col min="1025" max="1025" width="7.8984375" style="17" customWidth="1"/>
    <col min="1026" max="1026" width="12.59765625" style="17" customWidth="1"/>
    <col min="1027" max="1027" width="15.59765625" style="17" customWidth="1"/>
    <col min="1028" max="1028" width="15.69921875" style="17" customWidth="1"/>
    <col min="1029" max="1034" width="5.59765625" style="17" customWidth="1"/>
    <col min="1035" max="1035" width="8.8984375" style="17" customWidth="1"/>
    <col min="1036" max="1038" width="12.59765625" style="17" customWidth="1"/>
    <col min="1039" max="1039" width="7.09765625" style="17" customWidth="1"/>
    <col min="1040" max="1040" width="14.09765625" style="17" customWidth="1"/>
    <col min="1041" max="1279" width="6.09765625" style="17"/>
    <col min="1280" max="1280" width="1.5" style="17" customWidth="1"/>
    <col min="1281" max="1281" width="7.8984375" style="17" customWidth="1"/>
    <col min="1282" max="1282" width="12.59765625" style="17" customWidth="1"/>
    <col min="1283" max="1283" width="15.59765625" style="17" customWidth="1"/>
    <col min="1284" max="1284" width="15.69921875" style="17" customWidth="1"/>
    <col min="1285" max="1290" width="5.59765625" style="17" customWidth="1"/>
    <col min="1291" max="1291" width="8.8984375" style="17" customWidth="1"/>
    <col min="1292" max="1294" width="12.59765625" style="17" customWidth="1"/>
    <col min="1295" max="1295" width="7.09765625" style="17" customWidth="1"/>
    <col min="1296" max="1296" width="14.09765625" style="17" customWidth="1"/>
    <col min="1297" max="1535" width="6.09765625" style="17"/>
    <col min="1536" max="1536" width="1.5" style="17" customWidth="1"/>
    <col min="1537" max="1537" width="7.8984375" style="17" customWidth="1"/>
    <col min="1538" max="1538" width="12.59765625" style="17" customWidth="1"/>
    <col min="1539" max="1539" width="15.59765625" style="17" customWidth="1"/>
    <col min="1540" max="1540" width="15.69921875" style="17" customWidth="1"/>
    <col min="1541" max="1546" width="5.59765625" style="17" customWidth="1"/>
    <col min="1547" max="1547" width="8.8984375" style="17" customWidth="1"/>
    <col min="1548" max="1550" width="12.59765625" style="17" customWidth="1"/>
    <col min="1551" max="1551" width="7.09765625" style="17" customWidth="1"/>
    <col min="1552" max="1552" width="14.09765625" style="17" customWidth="1"/>
    <col min="1553" max="1791" width="6.09765625" style="17"/>
    <col min="1792" max="1792" width="1.5" style="17" customWidth="1"/>
    <col min="1793" max="1793" width="7.8984375" style="17" customWidth="1"/>
    <col min="1794" max="1794" width="12.59765625" style="17" customWidth="1"/>
    <col min="1795" max="1795" width="15.59765625" style="17" customWidth="1"/>
    <col min="1796" max="1796" width="15.69921875" style="17" customWidth="1"/>
    <col min="1797" max="1802" width="5.59765625" style="17" customWidth="1"/>
    <col min="1803" max="1803" width="8.8984375" style="17" customWidth="1"/>
    <col min="1804" max="1806" width="12.59765625" style="17" customWidth="1"/>
    <col min="1807" max="1807" width="7.09765625" style="17" customWidth="1"/>
    <col min="1808" max="1808" width="14.09765625" style="17" customWidth="1"/>
    <col min="1809" max="2047" width="6.09765625" style="17"/>
    <col min="2048" max="2048" width="1.5" style="17" customWidth="1"/>
    <col min="2049" max="2049" width="7.8984375" style="17" customWidth="1"/>
    <col min="2050" max="2050" width="12.59765625" style="17" customWidth="1"/>
    <col min="2051" max="2051" width="15.59765625" style="17" customWidth="1"/>
    <col min="2052" max="2052" width="15.69921875" style="17" customWidth="1"/>
    <col min="2053" max="2058" width="5.59765625" style="17" customWidth="1"/>
    <col min="2059" max="2059" width="8.8984375" style="17" customWidth="1"/>
    <col min="2060" max="2062" width="12.59765625" style="17" customWidth="1"/>
    <col min="2063" max="2063" width="7.09765625" style="17" customWidth="1"/>
    <col min="2064" max="2064" width="14.09765625" style="17" customWidth="1"/>
    <col min="2065" max="2303" width="6.09765625" style="17"/>
    <col min="2304" max="2304" width="1.5" style="17" customWidth="1"/>
    <col min="2305" max="2305" width="7.8984375" style="17" customWidth="1"/>
    <col min="2306" max="2306" width="12.59765625" style="17" customWidth="1"/>
    <col min="2307" max="2307" width="15.59765625" style="17" customWidth="1"/>
    <col min="2308" max="2308" width="15.69921875" style="17" customWidth="1"/>
    <col min="2309" max="2314" width="5.59765625" style="17" customWidth="1"/>
    <col min="2315" max="2315" width="8.8984375" style="17" customWidth="1"/>
    <col min="2316" max="2318" width="12.59765625" style="17" customWidth="1"/>
    <col min="2319" max="2319" width="7.09765625" style="17" customWidth="1"/>
    <col min="2320" max="2320" width="14.09765625" style="17" customWidth="1"/>
    <col min="2321" max="2559" width="6.09765625" style="17"/>
    <col min="2560" max="2560" width="1.5" style="17" customWidth="1"/>
    <col min="2561" max="2561" width="7.8984375" style="17" customWidth="1"/>
    <col min="2562" max="2562" width="12.59765625" style="17" customWidth="1"/>
    <col min="2563" max="2563" width="15.59765625" style="17" customWidth="1"/>
    <col min="2564" max="2564" width="15.69921875" style="17" customWidth="1"/>
    <col min="2565" max="2570" width="5.59765625" style="17" customWidth="1"/>
    <col min="2571" max="2571" width="8.8984375" style="17" customWidth="1"/>
    <col min="2572" max="2574" width="12.59765625" style="17" customWidth="1"/>
    <col min="2575" max="2575" width="7.09765625" style="17" customWidth="1"/>
    <col min="2576" max="2576" width="14.09765625" style="17" customWidth="1"/>
    <col min="2577" max="2815" width="6.09765625" style="17"/>
    <col min="2816" max="2816" width="1.5" style="17" customWidth="1"/>
    <col min="2817" max="2817" width="7.8984375" style="17" customWidth="1"/>
    <col min="2818" max="2818" width="12.59765625" style="17" customWidth="1"/>
    <col min="2819" max="2819" width="15.59765625" style="17" customWidth="1"/>
    <col min="2820" max="2820" width="15.69921875" style="17" customWidth="1"/>
    <col min="2821" max="2826" width="5.59765625" style="17" customWidth="1"/>
    <col min="2827" max="2827" width="8.8984375" style="17" customWidth="1"/>
    <col min="2828" max="2830" width="12.59765625" style="17" customWidth="1"/>
    <col min="2831" max="2831" width="7.09765625" style="17" customWidth="1"/>
    <col min="2832" max="2832" width="14.09765625" style="17" customWidth="1"/>
    <col min="2833" max="3071" width="6.09765625" style="17"/>
    <col min="3072" max="3072" width="1.5" style="17" customWidth="1"/>
    <col min="3073" max="3073" width="7.8984375" style="17" customWidth="1"/>
    <col min="3074" max="3074" width="12.59765625" style="17" customWidth="1"/>
    <col min="3075" max="3075" width="15.59765625" style="17" customWidth="1"/>
    <col min="3076" max="3076" width="15.69921875" style="17" customWidth="1"/>
    <col min="3077" max="3082" width="5.59765625" style="17" customWidth="1"/>
    <col min="3083" max="3083" width="8.8984375" style="17" customWidth="1"/>
    <col min="3084" max="3086" width="12.59765625" style="17" customWidth="1"/>
    <col min="3087" max="3087" width="7.09765625" style="17" customWidth="1"/>
    <col min="3088" max="3088" width="14.09765625" style="17" customWidth="1"/>
    <col min="3089" max="3327" width="6.09765625" style="17"/>
    <col min="3328" max="3328" width="1.5" style="17" customWidth="1"/>
    <col min="3329" max="3329" width="7.8984375" style="17" customWidth="1"/>
    <col min="3330" max="3330" width="12.59765625" style="17" customWidth="1"/>
    <col min="3331" max="3331" width="15.59765625" style="17" customWidth="1"/>
    <col min="3332" max="3332" width="15.69921875" style="17" customWidth="1"/>
    <col min="3333" max="3338" width="5.59765625" style="17" customWidth="1"/>
    <col min="3339" max="3339" width="8.8984375" style="17" customWidth="1"/>
    <col min="3340" max="3342" width="12.59765625" style="17" customWidth="1"/>
    <col min="3343" max="3343" width="7.09765625" style="17" customWidth="1"/>
    <col min="3344" max="3344" width="14.09765625" style="17" customWidth="1"/>
    <col min="3345" max="3583" width="6.09765625" style="17"/>
    <col min="3584" max="3584" width="1.5" style="17" customWidth="1"/>
    <col min="3585" max="3585" width="7.8984375" style="17" customWidth="1"/>
    <col min="3586" max="3586" width="12.59765625" style="17" customWidth="1"/>
    <col min="3587" max="3587" width="15.59765625" style="17" customWidth="1"/>
    <col min="3588" max="3588" width="15.69921875" style="17" customWidth="1"/>
    <col min="3589" max="3594" width="5.59765625" style="17" customWidth="1"/>
    <col min="3595" max="3595" width="8.8984375" style="17" customWidth="1"/>
    <col min="3596" max="3598" width="12.59765625" style="17" customWidth="1"/>
    <col min="3599" max="3599" width="7.09765625" style="17" customWidth="1"/>
    <col min="3600" max="3600" width="14.09765625" style="17" customWidth="1"/>
    <col min="3601" max="3839" width="6.09765625" style="17"/>
    <col min="3840" max="3840" width="1.5" style="17" customWidth="1"/>
    <col min="3841" max="3841" width="7.8984375" style="17" customWidth="1"/>
    <col min="3842" max="3842" width="12.59765625" style="17" customWidth="1"/>
    <col min="3843" max="3843" width="15.59765625" style="17" customWidth="1"/>
    <col min="3844" max="3844" width="15.69921875" style="17" customWidth="1"/>
    <col min="3845" max="3850" width="5.59765625" style="17" customWidth="1"/>
    <col min="3851" max="3851" width="8.8984375" style="17" customWidth="1"/>
    <col min="3852" max="3854" width="12.59765625" style="17" customWidth="1"/>
    <col min="3855" max="3855" width="7.09765625" style="17" customWidth="1"/>
    <col min="3856" max="3856" width="14.09765625" style="17" customWidth="1"/>
    <col min="3857" max="4095" width="6.09765625" style="17"/>
    <col min="4096" max="4096" width="1.5" style="17" customWidth="1"/>
    <col min="4097" max="4097" width="7.8984375" style="17" customWidth="1"/>
    <col min="4098" max="4098" width="12.59765625" style="17" customWidth="1"/>
    <col min="4099" max="4099" width="15.59765625" style="17" customWidth="1"/>
    <col min="4100" max="4100" width="15.69921875" style="17" customWidth="1"/>
    <col min="4101" max="4106" width="5.59765625" style="17" customWidth="1"/>
    <col min="4107" max="4107" width="8.8984375" style="17" customWidth="1"/>
    <col min="4108" max="4110" width="12.59765625" style="17" customWidth="1"/>
    <col min="4111" max="4111" width="7.09765625" style="17" customWidth="1"/>
    <col min="4112" max="4112" width="14.09765625" style="17" customWidth="1"/>
    <col min="4113" max="4351" width="6.09765625" style="17"/>
    <col min="4352" max="4352" width="1.5" style="17" customWidth="1"/>
    <col min="4353" max="4353" width="7.8984375" style="17" customWidth="1"/>
    <col min="4354" max="4354" width="12.59765625" style="17" customWidth="1"/>
    <col min="4355" max="4355" width="15.59765625" style="17" customWidth="1"/>
    <col min="4356" max="4356" width="15.69921875" style="17" customWidth="1"/>
    <col min="4357" max="4362" width="5.59765625" style="17" customWidth="1"/>
    <col min="4363" max="4363" width="8.8984375" style="17" customWidth="1"/>
    <col min="4364" max="4366" width="12.59765625" style="17" customWidth="1"/>
    <col min="4367" max="4367" width="7.09765625" style="17" customWidth="1"/>
    <col min="4368" max="4368" width="14.09765625" style="17" customWidth="1"/>
    <col min="4369" max="4607" width="6.09765625" style="17"/>
    <col min="4608" max="4608" width="1.5" style="17" customWidth="1"/>
    <col min="4609" max="4609" width="7.8984375" style="17" customWidth="1"/>
    <col min="4610" max="4610" width="12.59765625" style="17" customWidth="1"/>
    <col min="4611" max="4611" width="15.59765625" style="17" customWidth="1"/>
    <col min="4612" max="4612" width="15.69921875" style="17" customWidth="1"/>
    <col min="4613" max="4618" width="5.59765625" style="17" customWidth="1"/>
    <col min="4619" max="4619" width="8.8984375" style="17" customWidth="1"/>
    <col min="4620" max="4622" width="12.59765625" style="17" customWidth="1"/>
    <col min="4623" max="4623" width="7.09765625" style="17" customWidth="1"/>
    <col min="4624" max="4624" width="14.09765625" style="17" customWidth="1"/>
    <col min="4625" max="4863" width="6.09765625" style="17"/>
    <col min="4864" max="4864" width="1.5" style="17" customWidth="1"/>
    <col min="4865" max="4865" width="7.8984375" style="17" customWidth="1"/>
    <col min="4866" max="4866" width="12.59765625" style="17" customWidth="1"/>
    <col min="4867" max="4867" width="15.59765625" style="17" customWidth="1"/>
    <col min="4868" max="4868" width="15.69921875" style="17" customWidth="1"/>
    <col min="4869" max="4874" width="5.59765625" style="17" customWidth="1"/>
    <col min="4875" max="4875" width="8.8984375" style="17" customWidth="1"/>
    <col min="4876" max="4878" width="12.59765625" style="17" customWidth="1"/>
    <col min="4879" max="4879" width="7.09765625" style="17" customWidth="1"/>
    <col min="4880" max="4880" width="14.09765625" style="17" customWidth="1"/>
    <col min="4881" max="5119" width="6.09765625" style="17"/>
    <col min="5120" max="5120" width="1.5" style="17" customWidth="1"/>
    <col min="5121" max="5121" width="7.8984375" style="17" customWidth="1"/>
    <col min="5122" max="5122" width="12.59765625" style="17" customWidth="1"/>
    <col min="5123" max="5123" width="15.59765625" style="17" customWidth="1"/>
    <col min="5124" max="5124" width="15.69921875" style="17" customWidth="1"/>
    <col min="5125" max="5130" width="5.59765625" style="17" customWidth="1"/>
    <col min="5131" max="5131" width="8.8984375" style="17" customWidth="1"/>
    <col min="5132" max="5134" width="12.59765625" style="17" customWidth="1"/>
    <col min="5135" max="5135" width="7.09765625" style="17" customWidth="1"/>
    <col min="5136" max="5136" width="14.09765625" style="17" customWidth="1"/>
    <col min="5137" max="5375" width="6.09765625" style="17"/>
    <col min="5376" max="5376" width="1.5" style="17" customWidth="1"/>
    <col min="5377" max="5377" width="7.8984375" style="17" customWidth="1"/>
    <col min="5378" max="5378" width="12.59765625" style="17" customWidth="1"/>
    <col min="5379" max="5379" width="15.59765625" style="17" customWidth="1"/>
    <col min="5380" max="5380" width="15.69921875" style="17" customWidth="1"/>
    <col min="5381" max="5386" width="5.59765625" style="17" customWidth="1"/>
    <col min="5387" max="5387" width="8.8984375" style="17" customWidth="1"/>
    <col min="5388" max="5390" width="12.59765625" style="17" customWidth="1"/>
    <col min="5391" max="5391" width="7.09765625" style="17" customWidth="1"/>
    <col min="5392" max="5392" width="14.09765625" style="17" customWidth="1"/>
    <col min="5393" max="5631" width="6.09765625" style="17"/>
    <col min="5632" max="5632" width="1.5" style="17" customWidth="1"/>
    <col min="5633" max="5633" width="7.8984375" style="17" customWidth="1"/>
    <col min="5634" max="5634" width="12.59765625" style="17" customWidth="1"/>
    <col min="5635" max="5635" width="15.59765625" style="17" customWidth="1"/>
    <col min="5636" max="5636" width="15.69921875" style="17" customWidth="1"/>
    <col min="5637" max="5642" width="5.59765625" style="17" customWidth="1"/>
    <col min="5643" max="5643" width="8.8984375" style="17" customWidth="1"/>
    <col min="5644" max="5646" width="12.59765625" style="17" customWidth="1"/>
    <col min="5647" max="5647" width="7.09765625" style="17" customWidth="1"/>
    <col min="5648" max="5648" width="14.09765625" style="17" customWidth="1"/>
    <col min="5649" max="5887" width="6.09765625" style="17"/>
    <col min="5888" max="5888" width="1.5" style="17" customWidth="1"/>
    <col min="5889" max="5889" width="7.8984375" style="17" customWidth="1"/>
    <col min="5890" max="5890" width="12.59765625" style="17" customWidth="1"/>
    <col min="5891" max="5891" width="15.59765625" style="17" customWidth="1"/>
    <col min="5892" max="5892" width="15.69921875" style="17" customWidth="1"/>
    <col min="5893" max="5898" width="5.59765625" style="17" customWidth="1"/>
    <col min="5899" max="5899" width="8.8984375" style="17" customWidth="1"/>
    <col min="5900" max="5902" width="12.59765625" style="17" customWidth="1"/>
    <col min="5903" max="5903" width="7.09765625" style="17" customWidth="1"/>
    <col min="5904" max="5904" width="14.09765625" style="17" customWidth="1"/>
    <col min="5905" max="6143" width="6.09765625" style="17"/>
    <col min="6144" max="6144" width="1.5" style="17" customWidth="1"/>
    <col min="6145" max="6145" width="7.8984375" style="17" customWidth="1"/>
    <col min="6146" max="6146" width="12.59765625" style="17" customWidth="1"/>
    <col min="6147" max="6147" width="15.59765625" style="17" customWidth="1"/>
    <col min="6148" max="6148" width="15.69921875" style="17" customWidth="1"/>
    <col min="6149" max="6154" width="5.59765625" style="17" customWidth="1"/>
    <col min="6155" max="6155" width="8.8984375" style="17" customWidth="1"/>
    <col min="6156" max="6158" width="12.59765625" style="17" customWidth="1"/>
    <col min="6159" max="6159" width="7.09765625" style="17" customWidth="1"/>
    <col min="6160" max="6160" width="14.09765625" style="17" customWidth="1"/>
    <col min="6161" max="6399" width="6.09765625" style="17"/>
    <col min="6400" max="6400" width="1.5" style="17" customWidth="1"/>
    <col min="6401" max="6401" width="7.8984375" style="17" customWidth="1"/>
    <col min="6402" max="6402" width="12.59765625" style="17" customWidth="1"/>
    <col min="6403" max="6403" width="15.59765625" style="17" customWidth="1"/>
    <col min="6404" max="6404" width="15.69921875" style="17" customWidth="1"/>
    <col min="6405" max="6410" width="5.59765625" style="17" customWidth="1"/>
    <col min="6411" max="6411" width="8.8984375" style="17" customWidth="1"/>
    <col min="6412" max="6414" width="12.59765625" style="17" customWidth="1"/>
    <col min="6415" max="6415" width="7.09765625" style="17" customWidth="1"/>
    <col min="6416" max="6416" width="14.09765625" style="17" customWidth="1"/>
    <col min="6417" max="6655" width="6.09765625" style="17"/>
    <col min="6656" max="6656" width="1.5" style="17" customWidth="1"/>
    <col min="6657" max="6657" width="7.8984375" style="17" customWidth="1"/>
    <col min="6658" max="6658" width="12.59765625" style="17" customWidth="1"/>
    <col min="6659" max="6659" width="15.59765625" style="17" customWidth="1"/>
    <col min="6660" max="6660" width="15.69921875" style="17" customWidth="1"/>
    <col min="6661" max="6666" width="5.59765625" style="17" customWidth="1"/>
    <col min="6667" max="6667" width="8.8984375" style="17" customWidth="1"/>
    <col min="6668" max="6670" width="12.59765625" style="17" customWidth="1"/>
    <col min="6671" max="6671" width="7.09765625" style="17" customWidth="1"/>
    <col min="6672" max="6672" width="14.09765625" style="17" customWidth="1"/>
    <col min="6673" max="6911" width="6.09765625" style="17"/>
    <col min="6912" max="6912" width="1.5" style="17" customWidth="1"/>
    <col min="6913" max="6913" width="7.8984375" style="17" customWidth="1"/>
    <col min="6914" max="6914" width="12.59765625" style="17" customWidth="1"/>
    <col min="6915" max="6915" width="15.59765625" style="17" customWidth="1"/>
    <col min="6916" max="6916" width="15.69921875" style="17" customWidth="1"/>
    <col min="6917" max="6922" width="5.59765625" style="17" customWidth="1"/>
    <col min="6923" max="6923" width="8.8984375" style="17" customWidth="1"/>
    <col min="6924" max="6926" width="12.59765625" style="17" customWidth="1"/>
    <col min="6927" max="6927" width="7.09765625" style="17" customWidth="1"/>
    <col min="6928" max="6928" width="14.09765625" style="17" customWidth="1"/>
    <col min="6929" max="7167" width="6.09765625" style="17"/>
    <col min="7168" max="7168" width="1.5" style="17" customWidth="1"/>
    <col min="7169" max="7169" width="7.8984375" style="17" customWidth="1"/>
    <col min="7170" max="7170" width="12.59765625" style="17" customWidth="1"/>
    <col min="7171" max="7171" width="15.59765625" style="17" customWidth="1"/>
    <col min="7172" max="7172" width="15.69921875" style="17" customWidth="1"/>
    <col min="7173" max="7178" width="5.59765625" style="17" customWidth="1"/>
    <col min="7179" max="7179" width="8.8984375" style="17" customWidth="1"/>
    <col min="7180" max="7182" width="12.59765625" style="17" customWidth="1"/>
    <col min="7183" max="7183" width="7.09765625" style="17" customWidth="1"/>
    <col min="7184" max="7184" width="14.09765625" style="17" customWidth="1"/>
    <col min="7185" max="7423" width="6.09765625" style="17"/>
    <col min="7424" max="7424" width="1.5" style="17" customWidth="1"/>
    <col min="7425" max="7425" width="7.8984375" style="17" customWidth="1"/>
    <col min="7426" max="7426" width="12.59765625" style="17" customWidth="1"/>
    <col min="7427" max="7427" width="15.59765625" style="17" customWidth="1"/>
    <col min="7428" max="7428" width="15.69921875" style="17" customWidth="1"/>
    <col min="7429" max="7434" width="5.59765625" style="17" customWidth="1"/>
    <col min="7435" max="7435" width="8.8984375" style="17" customWidth="1"/>
    <col min="7436" max="7438" width="12.59765625" style="17" customWidth="1"/>
    <col min="7439" max="7439" width="7.09765625" style="17" customWidth="1"/>
    <col min="7440" max="7440" width="14.09765625" style="17" customWidth="1"/>
    <col min="7441" max="7679" width="6.09765625" style="17"/>
    <col min="7680" max="7680" width="1.5" style="17" customWidth="1"/>
    <col min="7681" max="7681" width="7.8984375" style="17" customWidth="1"/>
    <col min="7682" max="7682" width="12.59765625" style="17" customWidth="1"/>
    <col min="7683" max="7683" width="15.59765625" style="17" customWidth="1"/>
    <col min="7684" max="7684" width="15.69921875" style="17" customWidth="1"/>
    <col min="7685" max="7690" width="5.59765625" style="17" customWidth="1"/>
    <col min="7691" max="7691" width="8.8984375" style="17" customWidth="1"/>
    <col min="7692" max="7694" width="12.59765625" style="17" customWidth="1"/>
    <col min="7695" max="7695" width="7.09765625" style="17" customWidth="1"/>
    <col min="7696" max="7696" width="14.09765625" style="17" customWidth="1"/>
    <col min="7697" max="7935" width="6.09765625" style="17"/>
    <col min="7936" max="7936" width="1.5" style="17" customWidth="1"/>
    <col min="7937" max="7937" width="7.8984375" style="17" customWidth="1"/>
    <col min="7938" max="7938" width="12.59765625" style="17" customWidth="1"/>
    <col min="7939" max="7939" width="15.59765625" style="17" customWidth="1"/>
    <col min="7940" max="7940" width="15.69921875" style="17" customWidth="1"/>
    <col min="7941" max="7946" width="5.59765625" style="17" customWidth="1"/>
    <col min="7947" max="7947" width="8.8984375" style="17" customWidth="1"/>
    <col min="7948" max="7950" width="12.59765625" style="17" customWidth="1"/>
    <col min="7951" max="7951" width="7.09765625" style="17" customWidth="1"/>
    <col min="7952" max="7952" width="14.09765625" style="17" customWidth="1"/>
    <col min="7953" max="8191" width="6.09765625" style="17"/>
    <col min="8192" max="8192" width="1.5" style="17" customWidth="1"/>
    <col min="8193" max="8193" width="7.8984375" style="17" customWidth="1"/>
    <col min="8194" max="8194" width="12.59765625" style="17" customWidth="1"/>
    <col min="8195" max="8195" width="15.59765625" style="17" customWidth="1"/>
    <col min="8196" max="8196" width="15.69921875" style="17" customWidth="1"/>
    <col min="8197" max="8202" width="5.59765625" style="17" customWidth="1"/>
    <col min="8203" max="8203" width="8.8984375" style="17" customWidth="1"/>
    <col min="8204" max="8206" width="12.59765625" style="17" customWidth="1"/>
    <col min="8207" max="8207" width="7.09765625" style="17" customWidth="1"/>
    <col min="8208" max="8208" width="14.09765625" style="17" customWidth="1"/>
    <col min="8209" max="8447" width="6.09765625" style="17"/>
    <col min="8448" max="8448" width="1.5" style="17" customWidth="1"/>
    <col min="8449" max="8449" width="7.8984375" style="17" customWidth="1"/>
    <col min="8450" max="8450" width="12.59765625" style="17" customWidth="1"/>
    <col min="8451" max="8451" width="15.59765625" style="17" customWidth="1"/>
    <col min="8452" max="8452" width="15.69921875" style="17" customWidth="1"/>
    <col min="8453" max="8458" width="5.59765625" style="17" customWidth="1"/>
    <col min="8459" max="8459" width="8.8984375" style="17" customWidth="1"/>
    <col min="8460" max="8462" width="12.59765625" style="17" customWidth="1"/>
    <col min="8463" max="8463" width="7.09765625" style="17" customWidth="1"/>
    <col min="8464" max="8464" width="14.09765625" style="17" customWidth="1"/>
    <col min="8465" max="8703" width="6.09765625" style="17"/>
    <col min="8704" max="8704" width="1.5" style="17" customWidth="1"/>
    <col min="8705" max="8705" width="7.8984375" style="17" customWidth="1"/>
    <col min="8706" max="8706" width="12.59765625" style="17" customWidth="1"/>
    <col min="8707" max="8707" width="15.59765625" style="17" customWidth="1"/>
    <col min="8708" max="8708" width="15.69921875" style="17" customWidth="1"/>
    <col min="8709" max="8714" width="5.59765625" style="17" customWidth="1"/>
    <col min="8715" max="8715" width="8.8984375" style="17" customWidth="1"/>
    <col min="8716" max="8718" width="12.59765625" style="17" customWidth="1"/>
    <col min="8719" max="8719" width="7.09765625" style="17" customWidth="1"/>
    <col min="8720" max="8720" width="14.09765625" style="17" customWidth="1"/>
    <col min="8721" max="8959" width="6.09765625" style="17"/>
    <col min="8960" max="8960" width="1.5" style="17" customWidth="1"/>
    <col min="8961" max="8961" width="7.8984375" style="17" customWidth="1"/>
    <col min="8962" max="8962" width="12.59765625" style="17" customWidth="1"/>
    <col min="8963" max="8963" width="15.59765625" style="17" customWidth="1"/>
    <col min="8964" max="8964" width="15.69921875" style="17" customWidth="1"/>
    <col min="8965" max="8970" width="5.59765625" style="17" customWidth="1"/>
    <col min="8971" max="8971" width="8.8984375" style="17" customWidth="1"/>
    <col min="8972" max="8974" width="12.59765625" style="17" customWidth="1"/>
    <col min="8975" max="8975" width="7.09765625" style="17" customWidth="1"/>
    <col min="8976" max="8976" width="14.09765625" style="17" customWidth="1"/>
    <col min="8977" max="9215" width="6.09765625" style="17"/>
    <col min="9216" max="9216" width="1.5" style="17" customWidth="1"/>
    <col min="9217" max="9217" width="7.8984375" style="17" customWidth="1"/>
    <col min="9218" max="9218" width="12.59765625" style="17" customWidth="1"/>
    <col min="9219" max="9219" width="15.59765625" style="17" customWidth="1"/>
    <col min="9220" max="9220" width="15.69921875" style="17" customWidth="1"/>
    <col min="9221" max="9226" width="5.59765625" style="17" customWidth="1"/>
    <col min="9227" max="9227" width="8.8984375" style="17" customWidth="1"/>
    <col min="9228" max="9230" width="12.59765625" style="17" customWidth="1"/>
    <col min="9231" max="9231" width="7.09765625" style="17" customWidth="1"/>
    <col min="9232" max="9232" width="14.09765625" style="17" customWidth="1"/>
    <col min="9233" max="9471" width="6.09765625" style="17"/>
    <col min="9472" max="9472" width="1.5" style="17" customWidth="1"/>
    <col min="9473" max="9473" width="7.8984375" style="17" customWidth="1"/>
    <col min="9474" max="9474" width="12.59765625" style="17" customWidth="1"/>
    <col min="9475" max="9475" width="15.59765625" style="17" customWidth="1"/>
    <col min="9476" max="9476" width="15.69921875" style="17" customWidth="1"/>
    <col min="9477" max="9482" width="5.59765625" style="17" customWidth="1"/>
    <col min="9483" max="9483" width="8.8984375" style="17" customWidth="1"/>
    <col min="9484" max="9486" width="12.59765625" style="17" customWidth="1"/>
    <col min="9487" max="9487" width="7.09765625" style="17" customWidth="1"/>
    <col min="9488" max="9488" width="14.09765625" style="17" customWidth="1"/>
    <col min="9489" max="9727" width="6.09765625" style="17"/>
    <col min="9728" max="9728" width="1.5" style="17" customWidth="1"/>
    <col min="9729" max="9729" width="7.8984375" style="17" customWidth="1"/>
    <col min="9730" max="9730" width="12.59765625" style="17" customWidth="1"/>
    <col min="9731" max="9731" width="15.59765625" style="17" customWidth="1"/>
    <col min="9732" max="9732" width="15.69921875" style="17" customWidth="1"/>
    <col min="9733" max="9738" width="5.59765625" style="17" customWidth="1"/>
    <col min="9739" max="9739" width="8.8984375" style="17" customWidth="1"/>
    <col min="9740" max="9742" width="12.59765625" style="17" customWidth="1"/>
    <col min="9743" max="9743" width="7.09765625" style="17" customWidth="1"/>
    <col min="9744" max="9744" width="14.09765625" style="17" customWidth="1"/>
    <col min="9745" max="9983" width="6.09765625" style="17"/>
    <col min="9984" max="9984" width="1.5" style="17" customWidth="1"/>
    <col min="9985" max="9985" width="7.8984375" style="17" customWidth="1"/>
    <col min="9986" max="9986" width="12.59765625" style="17" customWidth="1"/>
    <col min="9987" max="9987" width="15.59765625" style="17" customWidth="1"/>
    <col min="9988" max="9988" width="15.69921875" style="17" customWidth="1"/>
    <col min="9989" max="9994" width="5.59765625" style="17" customWidth="1"/>
    <col min="9995" max="9995" width="8.8984375" style="17" customWidth="1"/>
    <col min="9996" max="9998" width="12.59765625" style="17" customWidth="1"/>
    <col min="9999" max="9999" width="7.09765625" style="17" customWidth="1"/>
    <col min="10000" max="10000" width="14.09765625" style="17" customWidth="1"/>
    <col min="10001" max="10239" width="6.09765625" style="17"/>
    <col min="10240" max="10240" width="1.5" style="17" customWidth="1"/>
    <col min="10241" max="10241" width="7.8984375" style="17" customWidth="1"/>
    <col min="10242" max="10242" width="12.59765625" style="17" customWidth="1"/>
    <col min="10243" max="10243" width="15.59765625" style="17" customWidth="1"/>
    <col min="10244" max="10244" width="15.69921875" style="17" customWidth="1"/>
    <col min="10245" max="10250" width="5.59765625" style="17" customWidth="1"/>
    <col min="10251" max="10251" width="8.8984375" style="17" customWidth="1"/>
    <col min="10252" max="10254" width="12.59765625" style="17" customWidth="1"/>
    <col min="10255" max="10255" width="7.09765625" style="17" customWidth="1"/>
    <col min="10256" max="10256" width="14.09765625" style="17" customWidth="1"/>
    <col min="10257" max="10495" width="6.09765625" style="17"/>
    <col min="10496" max="10496" width="1.5" style="17" customWidth="1"/>
    <col min="10497" max="10497" width="7.8984375" style="17" customWidth="1"/>
    <col min="10498" max="10498" width="12.59765625" style="17" customWidth="1"/>
    <col min="10499" max="10499" width="15.59765625" style="17" customWidth="1"/>
    <col min="10500" max="10500" width="15.69921875" style="17" customWidth="1"/>
    <col min="10501" max="10506" width="5.59765625" style="17" customWidth="1"/>
    <col min="10507" max="10507" width="8.8984375" style="17" customWidth="1"/>
    <col min="10508" max="10510" width="12.59765625" style="17" customWidth="1"/>
    <col min="10511" max="10511" width="7.09765625" style="17" customWidth="1"/>
    <col min="10512" max="10512" width="14.09765625" style="17" customWidth="1"/>
    <col min="10513" max="10751" width="6.09765625" style="17"/>
    <col min="10752" max="10752" width="1.5" style="17" customWidth="1"/>
    <col min="10753" max="10753" width="7.8984375" style="17" customWidth="1"/>
    <col min="10754" max="10754" width="12.59765625" style="17" customWidth="1"/>
    <col min="10755" max="10755" width="15.59765625" style="17" customWidth="1"/>
    <col min="10756" max="10756" width="15.69921875" style="17" customWidth="1"/>
    <col min="10757" max="10762" width="5.59765625" style="17" customWidth="1"/>
    <col min="10763" max="10763" width="8.8984375" style="17" customWidth="1"/>
    <col min="10764" max="10766" width="12.59765625" style="17" customWidth="1"/>
    <col min="10767" max="10767" width="7.09765625" style="17" customWidth="1"/>
    <col min="10768" max="10768" width="14.09765625" style="17" customWidth="1"/>
    <col min="10769" max="11007" width="6.09765625" style="17"/>
    <col min="11008" max="11008" width="1.5" style="17" customWidth="1"/>
    <col min="11009" max="11009" width="7.8984375" style="17" customWidth="1"/>
    <col min="11010" max="11010" width="12.59765625" style="17" customWidth="1"/>
    <col min="11011" max="11011" width="15.59765625" style="17" customWidth="1"/>
    <col min="11012" max="11012" width="15.69921875" style="17" customWidth="1"/>
    <col min="11013" max="11018" width="5.59765625" style="17" customWidth="1"/>
    <col min="11019" max="11019" width="8.8984375" style="17" customWidth="1"/>
    <col min="11020" max="11022" width="12.59765625" style="17" customWidth="1"/>
    <col min="11023" max="11023" width="7.09765625" style="17" customWidth="1"/>
    <col min="11024" max="11024" width="14.09765625" style="17" customWidth="1"/>
    <col min="11025" max="11263" width="6.09765625" style="17"/>
    <col min="11264" max="11264" width="1.5" style="17" customWidth="1"/>
    <col min="11265" max="11265" width="7.8984375" style="17" customWidth="1"/>
    <col min="11266" max="11266" width="12.59765625" style="17" customWidth="1"/>
    <col min="11267" max="11267" width="15.59765625" style="17" customWidth="1"/>
    <col min="11268" max="11268" width="15.69921875" style="17" customWidth="1"/>
    <col min="11269" max="11274" width="5.59765625" style="17" customWidth="1"/>
    <col min="11275" max="11275" width="8.8984375" style="17" customWidth="1"/>
    <col min="11276" max="11278" width="12.59765625" style="17" customWidth="1"/>
    <col min="11279" max="11279" width="7.09765625" style="17" customWidth="1"/>
    <col min="11280" max="11280" width="14.09765625" style="17" customWidth="1"/>
    <col min="11281" max="11519" width="6.09765625" style="17"/>
    <col min="11520" max="11520" width="1.5" style="17" customWidth="1"/>
    <col min="11521" max="11521" width="7.8984375" style="17" customWidth="1"/>
    <col min="11522" max="11522" width="12.59765625" style="17" customWidth="1"/>
    <col min="11523" max="11523" width="15.59765625" style="17" customWidth="1"/>
    <col min="11524" max="11524" width="15.69921875" style="17" customWidth="1"/>
    <col min="11525" max="11530" width="5.59765625" style="17" customWidth="1"/>
    <col min="11531" max="11531" width="8.8984375" style="17" customWidth="1"/>
    <col min="11532" max="11534" width="12.59765625" style="17" customWidth="1"/>
    <col min="11535" max="11535" width="7.09765625" style="17" customWidth="1"/>
    <col min="11536" max="11536" width="14.09765625" style="17" customWidth="1"/>
    <col min="11537" max="11775" width="6.09765625" style="17"/>
    <col min="11776" max="11776" width="1.5" style="17" customWidth="1"/>
    <col min="11777" max="11777" width="7.8984375" style="17" customWidth="1"/>
    <col min="11778" max="11778" width="12.59765625" style="17" customWidth="1"/>
    <col min="11779" max="11779" width="15.59765625" style="17" customWidth="1"/>
    <col min="11780" max="11780" width="15.69921875" style="17" customWidth="1"/>
    <col min="11781" max="11786" width="5.59765625" style="17" customWidth="1"/>
    <col min="11787" max="11787" width="8.8984375" style="17" customWidth="1"/>
    <col min="11788" max="11790" width="12.59765625" style="17" customWidth="1"/>
    <col min="11791" max="11791" width="7.09765625" style="17" customWidth="1"/>
    <col min="11792" max="11792" width="14.09765625" style="17" customWidth="1"/>
    <col min="11793" max="12031" width="6.09765625" style="17"/>
    <col min="12032" max="12032" width="1.5" style="17" customWidth="1"/>
    <col min="12033" max="12033" width="7.8984375" style="17" customWidth="1"/>
    <col min="12034" max="12034" width="12.59765625" style="17" customWidth="1"/>
    <col min="12035" max="12035" width="15.59765625" style="17" customWidth="1"/>
    <col min="12036" max="12036" width="15.69921875" style="17" customWidth="1"/>
    <col min="12037" max="12042" width="5.59765625" style="17" customWidth="1"/>
    <col min="12043" max="12043" width="8.8984375" style="17" customWidth="1"/>
    <col min="12044" max="12046" width="12.59765625" style="17" customWidth="1"/>
    <col min="12047" max="12047" width="7.09765625" style="17" customWidth="1"/>
    <col min="12048" max="12048" width="14.09765625" style="17" customWidth="1"/>
    <col min="12049" max="12287" width="6.09765625" style="17"/>
    <col min="12288" max="12288" width="1.5" style="17" customWidth="1"/>
    <col min="12289" max="12289" width="7.8984375" style="17" customWidth="1"/>
    <col min="12290" max="12290" width="12.59765625" style="17" customWidth="1"/>
    <col min="12291" max="12291" width="15.59765625" style="17" customWidth="1"/>
    <col min="12292" max="12292" width="15.69921875" style="17" customWidth="1"/>
    <col min="12293" max="12298" width="5.59765625" style="17" customWidth="1"/>
    <col min="12299" max="12299" width="8.8984375" style="17" customWidth="1"/>
    <col min="12300" max="12302" width="12.59765625" style="17" customWidth="1"/>
    <col min="12303" max="12303" width="7.09765625" style="17" customWidth="1"/>
    <col min="12304" max="12304" width="14.09765625" style="17" customWidth="1"/>
    <col min="12305" max="12543" width="6.09765625" style="17"/>
    <col min="12544" max="12544" width="1.5" style="17" customWidth="1"/>
    <col min="12545" max="12545" width="7.8984375" style="17" customWidth="1"/>
    <col min="12546" max="12546" width="12.59765625" style="17" customWidth="1"/>
    <col min="12547" max="12547" width="15.59765625" style="17" customWidth="1"/>
    <col min="12548" max="12548" width="15.69921875" style="17" customWidth="1"/>
    <col min="12549" max="12554" width="5.59765625" style="17" customWidth="1"/>
    <col min="12555" max="12555" width="8.8984375" style="17" customWidth="1"/>
    <col min="12556" max="12558" width="12.59765625" style="17" customWidth="1"/>
    <col min="12559" max="12559" width="7.09765625" style="17" customWidth="1"/>
    <col min="12560" max="12560" width="14.09765625" style="17" customWidth="1"/>
    <col min="12561" max="12799" width="6.09765625" style="17"/>
    <col min="12800" max="12800" width="1.5" style="17" customWidth="1"/>
    <col min="12801" max="12801" width="7.8984375" style="17" customWidth="1"/>
    <col min="12802" max="12802" width="12.59765625" style="17" customWidth="1"/>
    <col min="12803" max="12803" width="15.59765625" style="17" customWidth="1"/>
    <col min="12804" max="12804" width="15.69921875" style="17" customWidth="1"/>
    <col min="12805" max="12810" width="5.59765625" style="17" customWidth="1"/>
    <col min="12811" max="12811" width="8.8984375" style="17" customWidth="1"/>
    <col min="12812" max="12814" width="12.59765625" style="17" customWidth="1"/>
    <col min="12815" max="12815" width="7.09765625" style="17" customWidth="1"/>
    <col min="12816" max="12816" width="14.09765625" style="17" customWidth="1"/>
    <col min="12817" max="13055" width="6.09765625" style="17"/>
    <col min="13056" max="13056" width="1.5" style="17" customWidth="1"/>
    <col min="13057" max="13057" width="7.8984375" style="17" customWidth="1"/>
    <col min="13058" max="13058" width="12.59765625" style="17" customWidth="1"/>
    <col min="13059" max="13059" width="15.59765625" style="17" customWidth="1"/>
    <col min="13060" max="13060" width="15.69921875" style="17" customWidth="1"/>
    <col min="13061" max="13066" width="5.59765625" style="17" customWidth="1"/>
    <col min="13067" max="13067" width="8.8984375" style="17" customWidth="1"/>
    <col min="13068" max="13070" width="12.59765625" style="17" customWidth="1"/>
    <col min="13071" max="13071" width="7.09765625" style="17" customWidth="1"/>
    <col min="13072" max="13072" width="14.09765625" style="17" customWidth="1"/>
    <col min="13073" max="13311" width="6.09765625" style="17"/>
    <col min="13312" max="13312" width="1.5" style="17" customWidth="1"/>
    <col min="13313" max="13313" width="7.8984375" style="17" customWidth="1"/>
    <col min="13314" max="13314" width="12.59765625" style="17" customWidth="1"/>
    <col min="13315" max="13315" width="15.59765625" style="17" customWidth="1"/>
    <col min="13316" max="13316" width="15.69921875" style="17" customWidth="1"/>
    <col min="13317" max="13322" width="5.59765625" style="17" customWidth="1"/>
    <col min="13323" max="13323" width="8.8984375" style="17" customWidth="1"/>
    <col min="13324" max="13326" width="12.59765625" style="17" customWidth="1"/>
    <col min="13327" max="13327" width="7.09765625" style="17" customWidth="1"/>
    <col min="13328" max="13328" width="14.09765625" style="17" customWidth="1"/>
    <col min="13329" max="13567" width="6.09765625" style="17"/>
    <col min="13568" max="13568" width="1.5" style="17" customWidth="1"/>
    <col min="13569" max="13569" width="7.8984375" style="17" customWidth="1"/>
    <col min="13570" max="13570" width="12.59765625" style="17" customWidth="1"/>
    <col min="13571" max="13571" width="15.59765625" style="17" customWidth="1"/>
    <col min="13572" max="13572" width="15.69921875" style="17" customWidth="1"/>
    <col min="13573" max="13578" width="5.59765625" style="17" customWidth="1"/>
    <col min="13579" max="13579" width="8.8984375" style="17" customWidth="1"/>
    <col min="13580" max="13582" width="12.59765625" style="17" customWidth="1"/>
    <col min="13583" max="13583" width="7.09765625" style="17" customWidth="1"/>
    <col min="13584" max="13584" width="14.09765625" style="17" customWidth="1"/>
    <col min="13585" max="13823" width="6.09765625" style="17"/>
    <col min="13824" max="13824" width="1.5" style="17" customWidth="1"/>
    <col min="13825" max="13825" width="7.8984375" style="17" customWidth="1"/>
    <col min="13826" max="13826" width="12.59765625" style="17" customWidth="1"/>
    <col min="13827" max="13827" width="15.59765625" style="17" customWidth="1"/>
    <col min="13828" max="13828" width="15.69921875" style="17" customWidth="1"/>
    <col min="13829" max="13834" width="5.59765625" style="17" customWidth="1"/>
    <col min="13835" max="13835" width="8.8984375" style="17" customWidth="1"/>
    <col min="13836" max="13838" width="12.59765625" style="17" customWidth="1"/>
    <col min="13839" max="13839" width="7.09765625" style="17" customWidth="1"/>
    <col min="13840" max="13840" width="14.09765625" style="17" customWidth="1"/>
    <col min="13841" max="14079" width="6.09765625" style="17"/>
    <col min="14080" max="14080" width="1.5" style="17" customWidth="1"/>
    <col min="14081" max="14081" width="7.8984375" style="17" customWidth="1"/>
    <col min="14082" max="14082" width="12.59765625" style="17" customWidth="1"/>
    <col min="14083" max="14083" width="15.59765625" style="17" customWidth="1"/>
    <col min="14084" max="14084" width="15.69921875" style="17" customWidth="1"/>
    <col min="14085" max="14090" width="5.59765625" style="17" customWidth="1"/>
    <col min="14091" max="14091" width="8.8984375" style="17" customWidth="1"/>
    <col min="14092" max="14094" width="12.59765625" style="17" customWidth="1"/>
    <col min="14095" max="14095" width="7.09765625" style="17" customWidth="1"/>
    <col min="14096" max="14096" width="14.09765625" style="17" customWidth="1"/>
    <col min="14097" max="14335" width="6.09765625" style="17"/>
    <col min="14336" max="14336" width="1.5" style="17" customWidth="1"/>
    <col min="14337" max="14337" width="7.8984375" style="17" customWidth="1"/>
    <col min="14338" max="14338" width="12.59765625" style="17" customWidth="1"/>
    <col min="14339" max="14339" width="15.59765625" style="17" customWidth="1"/>
    <col min="14340" max="14340" width="15.69921875" style="17" customWidth="1"/>
    <col min="14341" max="14346" width="5.59765625" style="17" customWidth="1"/>
    <col min="14347" max="14347" width="8.8984375" style="17" customWidth="1"/>
    <col min="14348" max="14350" width="12.59765625" style="17" customWidth="1"/>
    <col min="14351" max="14351" width="7.09765625" style="17" customWidth="1"/>
    <col min="14352" max="14352" width="14.09765625" style="17" customWidth="1"/>
    <col min="14353" max="14591" width="6.09765625" style="17"/>
    <col min="14592" max="14592" width="1.5" style="17" customWidth="1"/>
    <col min="14593" max="14593" width="7.8984375" style="17" customWidth="1"/>
    <col min="14594" max="14594" width="12.59765625" style="17" customWidth="1"/>
    <col min="14595" max="14595" width="15.59765625" style="17" customWidth="1"/>
    <col min="14596" max="14596" width="15.69921875" style="17" customWidth="1"/>
    <col min="14597" max="14602" width="5.59765625" style="17" customWidth="1"/>
    <col min="14603" max="14603" width="8.8984375" style="17" customWidth="1"/>
    <col min="14604" max="14606" width="12.59765625" style="17" customWidth="1"/>
    <col min="14607" max="14607" width="7.09765625" style="17" customWidth="1"/>
    <col min="14608" max="14608" width="14.09765625" style="17" customWidth="1"/>
    <col min="14609" max="14847" width="6.09765625" style="17"/>
    <col min="14848" max="14848" width="1.5" style="17" customWidth="1"/>
    <col min="14849" max="14849" width="7.8984375" style="17" customWidth="1"/>
    <col min="14850" max="14850" width="12.59765625" style="17" customWidth="1"/>
    <col min="14851" max="14851" width="15.59765625" style="17" customWidth="1"/>
    <col min="14852" max="14852" width="15.69921875" style="17" customWidth="1"/>
    <col min="14853" max="14858" width="5.59765625" style="17" customWidth="1"/>
    <col min="14859" max="14859" width="8.8984375" style="17" customWidth="1"/>
    <col min="14860" max="14862" width="12.59765625" style="17" customWidth="1"/>
    <col min="14863" max="14863" width="7.09765625" style="17" customWidth="1"/>
    <col min="14864" max="14864" width="14.09765625" style="17" customWidth="1"/>
    <col min="14865" max="15103" width="6.09765625" style="17"/>
    <col min="15104" max="15104" width="1.5" style="17" customWidth="1"/>
    <col min="15105" max="15105" width="7.8984375" style="17" customWidth="1"/>
    <col min="15106" max="15106" width="12.59765625" style="17" customWidth="1"/>
    <col min="15107" max="15107" width="15.59765625" style="17" customWidth="1"/>
    <col min="15108" max="15108" width="15.69921875" style="17" customWidth="1"/>
    <col min="15109" max="15114" width="5.59765625" style="17" customWidth="1"/>
    <col min="15115" max="15115" width="8.8984375" style="17" customWidth="1"/>
    <col min="15116" max="15118" width="12.59765625" style="17" customWidth="1"/>
    <col min="15119" max="15119" width="7.09765625" style="17" customWidth="1"/>
    <col min="15120" max="15120" width="14.09765625" style="17" customWidth="1"/>
    <col min="15121" max="15359" width="6.09765625" style="17"/>
    <col min="15360" max="15360" width="1.5" style="17" customWidth="1"/>
    <col min="15361" max="15361" width="7.8984375" style="17" customWidth="1"/>
    <col min="15362" max="15362" width="12.59765625" style="17" customWidth="1"/>
    <col min="15363" max="15363" width="15.59765625" style="17" customWidth="1"/>
    <col min="15364" max="15364" width="15.69921875" style="17" customWidth="1"/>
    <col min="15365" max="15370" width="5.59765625" style="17" customWidth="1"/>
    <col min="15371" max="15371" width="8.8984375" style="17" customWidth="1"/>
    <col min="15372" max="15374" width="12.59765625" style="17" customWidth="1"/>
    <col min="15375" max="15375" width="7.09765625" style="17" customWidth="1"/>
    <col min="15376" max="15376" width="14.09765625" style="17" customWidth="1"/>
    <col min="15377" max="15615" width="6.09765625" style="17"/>
    <col min="15616" max="15616" width="1.5" style="17" customWidth="1"/>
    <col min="15617" max="15617" width="7.8984375" style="17" customWidth="1"/>
    <col min="15618" max="15618" width="12.59765625" style="17" customWidth="1"/>
    <col min="15619" max="15619" width="15.59765625" style="17" customWidth="1"/>
    <col min="15620" max="15620" width="15.69921875" style="17" customWidth="1"/>
    <col min="15621" max="15626" width="5.59765625" style="17" customWidth="1"/>
    <col min="15627" max="15627" width="8.8984375" style="17" customWidth="1"/>
    <col min="15628" max="15630" width="12.59765625" style="17" customWidth="1"/>
    <col min="15631" max="15631" width="7.09765625" style="17" customWidth="1"/>
    <col min="15632" max="15632" width="14.09765625" style="17" customWidth="1"/>
    <col min="15633" max="15871" width="6.09765625" style="17"/>
    <col min="15872" max="15872" width="1.5" style="17" customWidth="1"/>
    <col min="15873" max="15873" width="7.8984375" style="17" customWidth="1"/>
    <col min="15874" max="15874" width="12.59765625" style="17" customWidth="1"/>
    <col min="15875" max="15875" width="15.59765625" style="17" customWidth="1"/>
    <col min="15876" max="15876" width="15.69921875" style="17" customWidth="1"/>
    <col min="15877" max="15882" width="5.59765625" style="17" customWidth="1"/>
    <col min="15883" max="15883" width="8.8984375" style="17" customWidth="1"/>
    <col min="15884" max="15886" width="12.59765625" style="17" customWidth="1"/>
    <col min="15887" max="15887" width="7.09765625" style="17" customWidth="1"/>
    <col min="15888" max="15888" width="14.09765625" style="17" customWidth="1"/>
    <col min="15889" max="16127" width="6.09765625" style="17"/>
    <col min="16128" max="16128" width="1.5" style="17" customWidth="1"/>
    <col min="16129" max="16129" width="7.8984375" style="17" customWidth="1"/>
    <col min="16130" max="16130" width="12.59765625" style="17" customWidth="1"/>
    <col min="16131" max="16131" width="15.59765625" style="17" customWidth="1"/>
    <col min="16132" max="16132" width="15.69921875" style="17" customWidth="1"/>
    <col min="16133" max="16138" width="5.59765625" style="17" customWidth="1"/>
    <col min="16139" max="16139" width="8.8984375" style="17" customWidth="1"/>
    <col min="16140" max="16142" width="12.59765625" style="17" customWidth="1"/>
    <col min="16143" max="16143" width="7.09765625" style="17" customWidth="1"/>
    <col min="16144" max="16144" width="14.09765625" style="17" customWidth="1"/>
    <col min="16145" max="16384" width="6.09765625" style="17"/>
  </cols>
  <sheetData>
    <row r="1" spans="1:16" ht="25.5" customHeight="1">
      <c r="A1" s="12" t="s">
        <v>171</v>
      </c>
      <c r="B1" s="80"/>
      <c r="P1" s="82"/>
    </row>
    <row r="2" spans="1:16" s="83" customFormat="1" ht="24" customHeight="1">
      <c r="B2" s="463" t="s">
        <v>159</v>
      </c>
      <c r="C2" s="463"/>
      <c r="D2" s="463"/>
      <c r="E2" s="463"/>
      <c r="F2" s="463"/>
      <c r="G2" s="463"/>
      <c r="H2" s="463"/>
      <c r="I2" s="463"/>
      <c r="J2" s="463"/>
      <c r="K2" s="463"/>
      <c r="L2" s="463"/>
      <c r="M2" s="463"/>
      <c r="N2" s="463"/>
      <c r="O2" s="463"/>
      <c r="P2" s="463"/>
    </row>
    <row r="3" spans="1:16" s="83" customFormat="1" ht="10.5" customHeight="1" thickBot="1">
      <c r="B3" s="88"/>
      <c r="C3" s="88"/>
      <c r="D3" s="88"/>
      <c r="E3" s="88"/>
      <c r="F3" s="88"/>
      <c r="G3" s="88"/>
      <c r="H3" s="88"/>
      <c r="I3" s="88"/>
      <c r="J3" s="88"/>
      <c r="K3" s="88"/>
      <c r="L3" s="88"/>
      <c r="M3" s="88"/>
      <c r="N3" s="88"/>
      <c r="O3" s="88"/>
      <c r="P3" s="88"/>
    </row>
    <row r="4" spans="1:16" s="84" customFormat="1" ht="25.35" customHeight="1" thickTop="1" thickBot="1">
      <c r="A4" s="26" t="s">
        <v>51</v>
      </c>
      <c r="C4" s="26"/>
      <c r="D4" s="25"/>
      <c r="E4" s="25"/>
      <c r="F4" s="25"/>
      <c r="H4" s="102"/>
      <c r="I4" s="102"/>
      <c r="J4" s="102"/>
      <c r="K4" s="102"/>
      <c r="L4" s="102"/>
      <c r="M4" s="102"/>
      <c r="O4" s="102"/>
      <c r="P4" s="27" t="s">
        <v>180</v>
      </c>
    </row>
    <row r="5" spans="1:16" s="84" customFormat="1" ht="25.35" customHeight="1" thickTop="1">
      <c r="A5" s="25"/>
      <c r="B5" s="14" t="s">
        <v>114</v>
      </c>
      <c r="C5" s="26"/>
      <c r="D5" s="25"/>
      <c r="E5" s="25"/>
      <c r="F5" s="25"/>
      <c r="G5" s="25"/>
      <c r="H5" s="102"/>
      <c r="I5" s="102"/>
      <c r="J5" s="102"/>
      <c r="K5" s="102"/>
      <c r="L5" s="102"/>
      <c r="M5" s="102"/>
      <c r="N5" s="102"/>
      <c r="O5" s="102"/>
      <c r="P5" s="102"/>
    </row>
    <row r="6" spans="1:16" s="84" customFormat="1" ht="24.9" customHeight="1">
      <c r="A6" s="25"/>
      <c r="B6" s="29"/>
      <c r="C6" s="26"/>
      <c r="D6" s="25"/>
      <c r="E6" s="25"/>
      <c r="F6" s="25"/>
      <c r="G6" s="25"/>
      <c r="H6" s="102"/>
      <c r="I6" s="102"/>
      <c r="J6" s="102"/>
      <c r="K6" s="102"/>
      <c r="L6" s="102"/>
      <c r="M6" s="102"/>
      <c r="N6" s="102"/>
      <c r="O6" s="102"/>
      <c r="P6" s="102"/>
    </row>
    <row r="7" spans="1:16" s="84" customFormat="1" ht="20.100000000000001" customHeight="1" thickBot="1">
      <c r="B7" s="85"/>
      <c r="C7" s="85"/>
      <c r="D7" s="85"/>
      <c r="E7" s="85"/>
      <c r="F7" s="85"/>
      <c r="G7" s="85"/>
      <c r="H7" s="85"/>
      <c r="I7" s="85"/>
      <c r="J7" s="85"/>
      <c r="K7" s="85"/>
      <c r="L7" s="85"/>
      <c r="M7" s="85"/>
      <c r="N7" s="85"/>
      <c r="O7" s="85"/>
      <c r="P7" s="86" t="s">
        <v>74</v>
      </c>
    </row>
    <row r="8" spans="1:16" s="15" customFormat="1" ht="28.65" customHeight="1">
      <c r="A8" s="455" t="s">
        <v>97</v>
      </c>
      <c r="B8" s="464" t="s">
        <v>75</v>
      </c>
      <c r="C8" s="466" t="s">
        <v>76</v>
      </c>
      <c r="D8" s="464" t="s">
        <v>77</v>
      </c>
      <c r="E8" s="468" t="s">
        <v>93</v>
      </c>
      <c r="F8" s="469"/>
      <c r="G8" s="469"/>
      <c r="H8" s="469"/>
      <c r="I8" s="469"/>
      <c r="J8" s="469"/>
      <c r="K8" s="469"/>
      <c r="L8" s="472" t="s">
        <v>111</v>
      </c>
      <c r="M8" s="474" t="s">
        <v>112</v>
      </c>
      <c r="N8" s="461" t="s">
        <v>113</v>
      </c>
      <c r="O8" s="470" t="s">
        <v>78</v>
      </c>
      <c r="P8" s="471"/>
    </row>
    <row r="9" spans="1:16" s="15" customFormat="1" ht="28.65" customHeight="1" thickBot="1">
      <c r="A9" s="456"/>
      <c r="B9" s="465"/>
      <c r="C9" s="467"/>
      <c r="D9" s="465"/>
      <c r="E9" s="457" t="s">
        <v>79</v>
      </c>
      <c r="F9" s="458"/>
      <c r="G9" s="457" t="s">
        <v>79</v>
      </c>
      <c r="H9" s="458"/>
      <c r="I9" s="457" t="s">
        <v>79</v>
      </c>
      <c r="J9" s="458"/>
      <c r="K9" s="165" t="s">
        <v>80</v>
      </c>
      <c r="L9" s="473"/>
      <c r="M9" s="475"/>
      <c r="N9" s="462"/>
      <c r="O9" s="166" t="s">
        <v>109</v>
      </c>
      <c r="P9" s="167" t="s">
        <v>81</v>
      </c>
    </row>
    <row r="10" spans="1:16" s="15" customFormat="1" ht="40.200000000000003" customHeight="1" thickBot="1">
      <c r="A10" s="459" t="s">
        <v>98</v>
      </c>
      <c r="B10" s="428" t="s">
        <v>82</v>
      </c>
      <c r="C10" s="154"/>
      <c r="D10" s="118"/>
      <c r="E10" s="155"/>
      <c r="F10" s="119"/>
      <c r="G10" s="119"/>
      <c r="H10" s="119"/>
      <c r="I10" s="155"/>
      <c r="J10" s="119"/>
      <c r="K10" s="156"/>
      <c r="L10" s="123"/>
      <c r="M10" s="123"/>
      <c r="N10" s="124">
        <f t="shared" ref="N10:N36" si="0">L10-M10</f>
        <v>0</v>
      </c>
      <c r="O10" s="252"/>
      <c r="P10" s="157"/>
    </row>
    <row r="11" spans="1:16" s="15" customFormat="1" ht="40.200000000000003" customHeight="1" thickBot="1">
      <c r="A11" s="460"/>
      <c r="B11" s="428"/>
      <c r="C11" s="148"/>
      <c r="D11" s="104"/>
      <c r="E11" s="104"/>
      <c r="F11" s="105"/>
      <c r="G11" s="105"/>
      <c r="H11" s="105"/>
      <c r="I11" s="106"/>
      <c r="J11" s="105"/>
      <c r="K11" s="107"/>
      <c r="L11" s="108">
        <f>PRODUCT(E11:K11)</f>
        <v>0</v>
      </c>
      <c r="M11" s="108"/>
      <c r="N11" s="109">
        <f t="shared" si="0"/>
        <v>0</v>
      </c>
      <c r="O11" s="253"/>
      <c r="P11" s="158"/>
    </row>
    <row r="12" spans="1:16" s="15" customFormat="1" ht="24" customHeight="1" thickBot="1">
      <c r="A12" s="460"/>
      <c r="B12" s="427"/>
      <c r="C12" s="451" t="s">
        <v>100</v>
      </c>
      <c r="D12" s="451"/>
      <c r="E12" s="451"/>
      <c r="F12" s="451"/>
      <c r="G12" s="451"/>
      <c r="H12" s="451"/>
      <c r="I12" s="451"/>
      <c r="J12" s="451"/>
      <c r="K12" s="452"/>
      <c r="L12" s="111">
        <f>SUM(L10:L11)</f>
        <v>0</v>
      </c>
      <c r="M12" s="111">
        <f>SUM(M10:M11)</f>
        <v>0</v>
      </c>
      <c r="N12" s="111">
        <f t="shared" si="0"/>
        <v>0</v>
      </c>
      <c r="O12" s="147"/>
      <c r="P12" s="184"/>
    </row>
    <row r="13" spans="1:16" s="14" customFormat="1" ht="24" customHeight="1" thickBot="1">
      <c r="A13" s="460"/>
      <c r="B13" s="428" t="s">
        <v>86</v>
      </c>
      <c r="C13" s="149"/>
      <c r="D13" s="112"/>
      <c r="E13" s="112"/>
      <c r="F13" s="113"/>
      <c r="G13" s="113"/>
      <c r="H13" s="113"/>
      <c r="I13" s="112"/>
      <c r="J13" s="113"/>
      <c r="K13" s="113"/>
      <c r="L13" s="114">
        <f>PRODUCT(E13:K13)</f>
        <v>0</v>
      </c>
      <c r="M13" s="114"/>
      <c r="N13" s="115">
        <f t="shared" si="0"/>
        <v>0</v>
      </c>
      <c r="O13" s="116"/>
      <c r="P13" s="159"/>
    </row>
    <row r="14" spans="1:16" s="14" customFormat="1" ht="24" customHeight="1" thickBot="1">
      <c r="A14" s="460"/>
      <c r="B14" s="427"/>
      <c r="C14" s="451" t="s">
        <v>101</v>
      </c>
      <c r="D14" s="451"/>
      <c r="E14" s="451"/>
      <c r="F14" s="451"/>
      <c r="G14" s="451"/>
      <c r="H14" s="451"/>
      <c r="I14" s="451"/>
      <c r="J14" s="451"/>
      <c r="K14" s="452"/>
      <c r="L14" s="111">
        <f>SUM(L13:L13)</f>
        <v>0</v>
      </c>
      <c r="M14" s="111">
        <f>SUM(M13:M13)</f>
        <v>0</v>
      </c>
      <c r="N14" s="111">
        <f t="shared" si="0"/>
        <v>0</v>
      </c>
      <c r="O14" s="147"/>
      <c r="P14" s="184"/>
    </row>
    <row r="15" spans="1:16" s="14" customFormat="1" ht="24" customHeight="1" thickBot="1">
      <c r="A15" s="460"/>
      <c r="B15" s="428" t="s">
        <v>94</v>
      </c>
      <c r="C15" s="150"/>
      <c r="D15" s="117"/>
      <c r="E15" s="118"/>
      <c r="F15" s="119"/>
      <c r="G15" s="119"/>
      <c r="H15" s="120"/>
      <c r="I15" s="121"/>
      <c r="J15" s="120"/>
      <c r="K15" s="122"/>
      <c r="L15" s="123">
        <f>PRODUCT(E15:K15)</f>
        <v>0</v>
      </c>
      <c r="M15" s="123"/>
      <c r="N15" s="124">
        <f t="shared" si="0"/>
        <v>0</v>
      </c>
      <c r="O15" s="125"/>
      <c r="P15" s="157"/>
    </row>
    <row r="16" spans="1:16" s="14" customFormat="1" ht="24" customHeight="1" thickBot="1">
      <c r="A16" s="460"/>
      <c r="B16" s="428"/>
      <c r="C16" s="151"/>
      <c r="D16" s="126"/>
      <c r="E16" s="104"/>
      <c r="F16" s="105"/>
      <c r="G16" s="105"/>
      <c r="H16" s="127"/>
      <c r="I16" s="128"/>
      <c r="J16" s="127"/>
      <c r="K16" s="107"/>
      <c r="L16" s="108">
        <f>PRODUCT(E16:K16)</f>
        <v>0</v>
      </c>
      <c r="M16" s="108"/>
      <c r="N16" s="109">
        <f t="shared" si="0"/>
        <v>0</v>
      </c>
      <c r="O16" s="110"/>
      <c r="P16" s="158"/>
    </row>
    <row r="17" spans="1:16" s="14" customFormat="1" ht="24" customHeight="1" thickBot="1">
      <c r="A17" s="460"/>
      <c r="B17" s="427"/>
      <c r="C17" s="451" t="s">
        <v>102</v>
      </c>
      <c r="D17" s="451"/>
      <c r="E17" s="451"/>
      <c r="F17" s="451"/>
      <c r="G17" s="451"/>
      <c r="H17" s="451"/>
      <c r="I17" s="451"/>
      <c r="J17" s="451"/>
      <c r="K17" s="452"/>
      <c r="L17" s="111">
        <f>SUM(L15:L16)</f>
        <v>0</v>
      </c>
      <c r="M17" s="111">
        <f>SUM(M15:M16)</f>
        <v>0</v>
      </c>
      <c r="N17" s="111">
        <f t="shared" si="0"/>
        <v>0</v>
      </c>
      <c r="O17" s="147"/>
      <c r="P17" s="184"/>
    </row>
    <row r="18" spans="1:16" s="14" customFormat="1" ht="43.2" customHeight="1" thickBot="1">
      <c r="A18" s="460"/>
      <c r="B18" s="428" t="s">
        <v>87</v>
      </c>
      <c r="C18" s="150"/>
      <c r="D18" s="117"/>
      <c r="E18" s="118"/>
      <c r="F18" s="119"/>
      <c r="G18" s="119"/>
      <c r="H18" s="120"/>
      <c r="I18" s="118"/>
      <c r="J18" s="129"/>
      <c r="K18" s="122"/>
      <c r="L18" s="123"/>
      <c r="M18" s="123"/>
      <c r="N18" s="124">
        <f t="shared" si="0"/>
        <v>0</v>
      </c>
      <c r="O18" s="125"/>
      <c r="P18" s="160"/>
    </row>
    <row r="19" spans="1:16" s="14" customFormat="1" ht="43.2" customHeight="1" thickBot="1">
      <c r="A19" s="460"/>
      <c r="B19" s="428"/>
      <c r="C19" s="152"/>
      <c r="D19" s="96"/>
      <c r="E19" s="91"/>
      <c r="F19" s="92"/>
      <c r="G19" s="92"/>
      <c r="H19" s="97"/>
      <c r="I19" s="98"/>
      <c r="J19" s="99"/>
      <c r="K19" s="95"/>
      <c r="L19" s="93"/>
      <c r="M19" s="93"/>
      <c r="N19" s="103">
        <f t="shared" si="0"/>
        <v>0</v>
      </c>
      <c r="O19" s="94"/>
      <c r="P19" s="161"/>
    </row>
    <row r="20" spans="1:16" s="14" customFormat="1" ht="43.2" customHeight="1" thickBot="1">
      <c r="A20" s="460"/>
      <c r="B20" s="428"/>
      <c r="C20" s="151"/>
      <c r="D20" s="126"/>
      <c r="E20" s="104"/>
      <c r="F20" s="105"/>
      <c r="G20" s="105"/>
      <c r="H20" s="127"/>
      <c r="I20" s="130"/>
      <c r="J20" s="131"/>
      <c r="K20" s="107"/>
      <c r="L20" s="108">
        <f>PRODUCT(E20:K20)</f>
        <v>0</v>
      </c>
      <c r="M20" s="108"/>
      <c r="N20" s="109">
        <f t="shared" si="0"/>
        <v>0</v>
      </c>
      <c r="O20" s="110"/>
      <c r="P20" s="162"/>
    </row>
    <row r="21" spans="1:16" s="14" customFormat="1" ht="24" customHeight="1" thickBot="1">
      <c r="A21" s="460"/>
      <c r="B21" s="427"/>
      <c r="C21" s="451" t="s">
        <v>103</v>
      </c>
      <c r="D21" s="451"/>
      <c r="E21" s="451"/>
      <c r="F21" s="451"/>
      <c r="G21" s="451"/>
      <c r="H21" s="451"/>
      <c r="I21" s="451"/>
      <c r="J21" s="451"/>
      <c r="K21" s="452"/>
      <c r="L21" s="111">
        <f>SUM(L18:L20)</f>
        <v>0</v>
      </c>
      <c r="M21" s="111">
        <f>SUM(M18:M20)</f>
        <v>0</v>
      </c>
      <c r="N21" s="111">
        <f t="shared" si="0"/>
        <v>0</v>
      </c>
      <c r="O21" s="147"/>
      <c r="P21" s="184"/>
    </row>
    <row r="22" spans="1:16" s="14" customFormat="1" ht="36" customHeight="1" thickBot="1">
      <c r="A22" s="460"/>
      <c r="B22" s="428" t="s">
        <v>110</v>
      </c>
      <c r="C22" s="151"/>
      <c r="D22" s="104"/>
      <c r="E22" s="104"/>
      <c r="F22" s="127"/>
      <c r="G22" s="105"/>
      <c r="H22" s="105"/>
      <c r="I22" s="104"/>
      <c r="J22" s="297"/>
      <c r="K22" s="107"/>
      <c r="L22" s="123"/>
      <c r="M22" s="123"/>
      <c r="N22" s="124">
        <f t="shared" si="0"/>
        <v>0</v>
      </c>
      <c r="O22" s="125"/>
      <c r="P22" s="157"/>
    </row>
    <row r="23" spans="1:16" s="14" customFormat="1" ht="36" customHeight="1" thickBot="1">
      <c r="A23" s="460"/>
      <c r="B23" s="428"/>
      <c r="C23" s="151"/>
      <c r="D23" s="104"/>
      <c r="E23" s="104"/>
      <c r="F23" s="127"/>
      <c r="G23" s="105"/>
      <c r="H23" s="105"/>
      <c r="I23" s="104"/>
      <c r="J23" s="297"/>
      <c r="K23" s="107"/>
      <c r="L23" s="108"/>
      <c r="M23" s="108"/>
      <c r="N23" s="109">
        <f t="shared" si="0"/>
        <v>0</v>
      </c>
      <c r="O23" s="110"/>
      <c r="P23" s="158"/>
    </row>
    <row r="24" spans="1:16" s="14" customFormat="1" ht="24" customHeight="1" thickBot="1">
      <c r="A24" s="460"/>
      <c r="B24" s="427"/>
      <c r="C24" s="451" t="s">
        <v>104</v>
      </c>
      <c r="D24" s="451"/>
      <c r="E24" s="451"/>
      <c r="F24" s="451"/>
      <c r="G24" s="451"/>
      <c r="H24" s="451"/>
      <c r="I24" s="451"/>
      <c r="J24" s="451"/>
      <c r="K24" s="452"/>
      <c r="L24" s="111">
        <f>SUM(L22:L23)</f>
        <v>0</v>
      </c>
      <c r="M24" s="111">
        <f>SUM(M22:M23)</f>
        <v>0</v>
      </c>
      <c r="N24" s="111">
        <f t="shared" si="0"/>
        <v>0</v>
      </c>
      <c r="O24" s="147"/>
      <c r="P24" s="184"/>
    </row>
    <row r="25" spans="1:16" s="14" customFormat="1" ht="37.950000000000003" customHeight="1" thickBot="1">
      <c r="A25" s="460"/>
      <c r="B25" s="428" t="s">
        <v>88</v>
      </c>
      <c r="C25" s="153"/>
      <c r="D25" s="132"/>
      <c r="E25" s="132"/>
      <c r="F25" s="133"/>
      <c r="G25" s="134"/>
      <c r="H25" s="135"/>
      <c r="I25" s="136"/>
      <c r="J25" s="135"/>
      <c r="K25" s="137"/>
      <c r="L25" s="138"/>
      <c r="M25" s="138"/>
      <c r="N25" s="139">
        <f t="shared" si="0"/>
        <v>0</v>
      </c>
      <c r="O25" s="140"/>
      <c r="P25" s="163"/>
    </row>
    <row r="26" spans="1:16" s="14" customFormat="1" ht="24" customHeight="1" thickBot="1">
      <c r="A26" s="460"/>
      <c r="B26" s="427"/>
      <c r="C26" s="453" t="s">
        <v>105</v>
      </c>
      <c r="D26" s="453"/>
      <c r="E26" s="453"/>
      <c r="F26" s="453"/>
      <c r="G26" s="453"/>
      <c r="H26" s="453"/>
      <c r="I26" s="453"/>
      <c r="J26" s="453"/>
      <c r="K26" s="454"/>
      <c r="L26" s="181">
        <f>SUM(L25:L25)</f>
        <v>0</v>
      </c>
      <c r="M26" s="181">
        <f>SUM(M25:M25)</f>
        <v>0</v>
      </c>
      <c r="N26" s="181">
        <f t="shared" si="0"/>
        <v>0</v>
      </c>
      <c r="O26" s="296"/>
      <c r="P26" s="295"/>
    </row>
    <row r="27" spans="1:16" s="14" customFormat="1" ht="35.4" customHeight="1" thickBot="1">
      <c r="A27" s="460"/>
      <c r="B27" s="427" t="s">
        <v>95</v>
      </c>
      <c r="C27" s="294"/>
      <c r="D27" s="91"/>
      <c r="E27" s="91"/>
      <c r="F27" s="293"/>
      <c r="G27" s="292"/>
      <c r="H27" s="98"/>
      <c r="I27" s="98"/>
      <c r="J27" s="98"/>
      <c r="K27" s="291"/>
      <c r="L27" s="290"/>
      <c r="M27" s="290"/>
      <c r="N27" s="289">
        <f t="shared" si="0"/>
        <v>0</v>
      </c>
      <c r="O27" s="288"/>
      <c r="P27" s="287"/>
    </row>
    <row r="28" spans="1:16" s="14" customFormat="1" ht="35.4" customHeight="1" thickBot="1">
      <c r="A28" s="460"/>
      <c r="B28" s="427"/>
      <c r="C28" s="294"/>
      <c r="D28" s="91"/>
      <c r="E28" s="91"/>
      <c r="F28" s="293"/>
      <c r="G28" s="292"/>
      <c r="H28" s="98"/>
      <c r="I28" s="98"/>
      <c r="J28" s="98"/>
      <c r="K28" s="291"/>
      <c r="L28" s="290"/>
      <c r="M28" s="290"/>
      <c r="N28" s="289">
        <f t="shared" si="0"/>
        <v>0</v>
      </c>
      <c r="O28" s="288"/>
      <c r="P28" s="287"/>
    </row>
    <row r="29" spans="1:16" s="14" customFormat="1" ht="24" customHeight="1" thickBot="1">
      <c r="A29" s="460"/>
      <c r="B29" s="427"/>
      <c r="C29" s="449" t="s">
        <v>106</v>
      </c>
      <c r="D29" s="449"/>
      <c r="E29" s="449"/>
      <c r="F29" s="449"/>
      <c r="G29" s="449"/>
      <c r="H29" s="449"/>
      <c r="I29" s="449"/>
      <c r="J29" s="449"/>
      <c r="K29" s="450"/>
      <c r="L29" s="286">
        <f>SUM(L27:L28)</f>
        <v>0</v>
      </c>
      <c r="M29" s="286">
        <f>SUM(M27:M27)</f>
        <v>0</v>
      </c>
      <c r="N29" s="286">
        <f t="shared" si="0"/>
        <v>0</v>
      </c>
      <c r="O29" s="285"/>
      <c r="P29" s="284"/>
    </row>
    <row r="30" spans="1:16" s="14" customFormat="1" ht="39.6" customHeight="1" thickBot="1">
      <c r="A30" s="460"/>
      <c r="B30" s="428" t="s">
        <v>96</v>
      </c>
      <c r="C30" s="153"/>
      <c r="D30" s="141"/>
      <c r="E30" s="142"/>
      <c r="F30" s="143"/>
      <c r="G30" s="144"/>
      <c r="H30" s="144"/>
      <c r="I30" s="145"/>
      <c r="J30" s="144"/>
      <c r="K30" s="146"/>
      <c r="L30" s="138">
        <f>PRODUCT(E30:K30)</f>
        <v>0</v>
      </c>
      <c r="M30" s="138">
        <v>0</v>
      </c>
      <c r="N30" s="139">
        <f t="shared" si="0"/>
        <v>0</v>
      </c>
      <c r="O30" s="140"/>
      <c r="P30" s="164"/>
    </row>
    <row r="31" spans="1:16" s="14" customFormat="1" ht="24" customHeight="1" thickBot="1">
      <c r="A31" s="460"/>
      <c r="B31" s="427"/>
      <c r="C31" s="451" t="s">
        <v>107</v>
      </c>
      <c r="D31" s="451"/>
      <c r="E31" s="451"/>
      <c r="F31" s="451"/>
      <c r="G31" s="451"/>
      <c r="H31" s="451"/>
      <c r="I31" s="451"/>
      <c r="J31" s="451"/>
      <c r="K31" s="452"/>
      <c r="L31" s="111">
        <f>SUM(L30:L30)</f>
        <v>0</v>
      </c>
      <c r="M31" s="111">
        <f>SUM(M30:M30)</f>
        <v>0</v>
      </c>
      <c r="N31" s="111">
        <f t="shared" si="0"/>
        <v>0</v>
      </c>
      <c r="O31" s="147"/>
      <c r="P31" s="184"/>
    </row>
    <row r="32" spans="1:16" s="14" customFormat="1" ht="24" customHeight="1" thickBot="1">
      <c r="A32" s="460"/>
      <c r="B32" s="428" t="s">
        <v>89</v>
      </c>
      <c r="C32" s="152"/>
      <c r="D32" s="91"/>
      <c r="E32" s="91"/>
      <c r="F32" s="92"/>
      <c r="G32" s="100"/>
      <c r="H32" s="99"/>
      <c r="I32" s="98"/>
      <c r="J32" s="99"/>
      <c r="K32" s="95"/>
      <c r="L32" s="123"/>
      <c r="M32" s="123"/>
      <c r="N32" s="124">
        <f t="shared" si="0"/>
        <v>0</v>
      </c>
      <c r="O32" s="125"/>
      <c r="P32" s="160"/>
    </row>
    <row r="33" spans="1:16" s="14" customFormat="1" ht="24" customHeight="1" thickBot="1">
      <c r="A33" s="460"/>
      <c r="B33" s="428"/>
      <c r="C33" s="152"/>
      <c r="D33" s="91"/>
      <c r="E33" s="91"/>
      <c r="F33" s="92"/>
      <c r="G33" s="100"/>
      <c r="H33" s="99"/>
      <c r="I33" s="98"/>
      <c r="J33" s="99"/>
      <c r="K33" s="95"/>
      <c r="L33" s="93">
        <f>PRODUCT(E33:K33)</f>
        <v>0</v>
      </c>
      <c r="M33" s="93"/>
      <c r="N33" s="103">
        <f t="shared" si="0"/>
        <v>0</v>
      </c>
      <c r="O33" s="94"/>
      <c r="P33" s="161"/>
    </row>
    <row r="34" spans="1:16" s="14" customFormat="1" ht="24" customHeight="1" thickBot="1">
      <c r="A34" s="460"/>
      <c r="B34" s="428"/>
      <c r="C34" s="151"/>
      <c r="D34" s="104"/>
      <c r="E34" s="104"/>
      <c r="F34" s="105"/>
      <c r="G34" s="105"/>
      <c r="H34" s="105"/>
      <c r="I34" s="130"/>
      <c r="J34" s="131"/>
      <c r="K34" s="107"/>
      <c r="L34" s="108">
        <f>PRODUCT(E34:K34)</f>
        <v>0</v>
      </c>
      <c r="M34" s="108"/>
      <c r="N34" s="109">
        <f t="shared" si="0"/>
        <v>0</v>
      </c>
      <c r="O34" s="110"/>
      <c r="P34" s="158"/>
    </row>
    <row r="35" spans="1:16" s="14" customFormat="1" ht="24" customHeight="1" thickBot="1">
      <c r="A35" s="460"/>
      <c r="B35" s="429"/>
      <c r="C35" s="453" t="s">
        <v>108</v>
      </c>
      <c r="D35" s="453"/>
      <c r="E35" s="453"/>
      <c r="F35" s="453"/>
      <c r="G35" s="453"/>
      <c r="H35" s="453"/>
      <c r="I35" s="453"/>
      <c r="J35" s="453"/>
      <c r="K35" s="454"/>
      <c r="L35" s="181">
        <f>SUM(L32:L34)</f>
        <v>0</v>
      </c>
      <c r="M35" s="181">
        <f>SUM(M32:M34)</f>
        <v>0</v>
      </c>
      <c r="N35" s="181">
        <f t="shared" si="0"/>
        <v>0</v>
      </c>
      <c r="O35" s="147"/>
      <c r="P35" s="184"/>
    </row>
    <row r="36" spans="1:16" ht="24" customHeight="1" thickBot="1">
      <c r="A36" s="460"/>
      <c r="B36" s="434" t="s">
        <v>115</v>
      </c>
      <c r="C36" s="435"/>
      <c r="D36" s="435"/>
      <c r="E36" s="435"/>
      <c r="F36" s="435"/>
      <c r="G36" s="435"/>
      <c r="H36" s="435"/>
      <c r="I36" s="435"/>
      <c r="J36" s="435"/>
      <c r="K36" s="436"/>
      <c r="L36" s="182">
        <f>L12+L14+L17+L21+L24+L26+L29+L31+L31+L35</f>
        <v>0</v>
      </c>
      <c r="M36" s="182">
        <f>M12+M14+M17+M21+M24+M26+M29+M31+M35</f>
        <v>0</v>
      </c>
      <c r="N36" s="183">
        <f t="shared" si="0"/>
        <v>0</v>
      </c>
      <c r="O36" s="147"/>
      <c r="P36" s="184"/>
    </row>
    <row r="37" spans="1:16" ht="24" customHeight="1" thickBot="1">
      <c r="A37" s="460"/>
      <c r="B37" s="434" t="s">
        <v>116</v>
      </c>
      <c r="C37" s="435"/>
      <c r="D37" s="435"/>
      <c r="E37" s="435"/>
      <c r="F37" s="435"/>
      <c r="G37" s="435"/>
      <c r="H37" s="435"/>
      <c r="I37" s="435"/>
      <c r="J37" s="435"/>
      <c r="K37" s="436"/>
      <c r="L37" s="185"/>
      <c r="M37" s="185"/>
      <c r="N37" s="183">
        <f>SUMIF(O10:O34,"○",L10:L34)</f>
        <v>0</v>
      </c>
      <c r="O37" s="147"/>
      <c r="P37" s="184"/>
    </row>
    <row r="38" spans="1:16" ht="24" customHeight="1" thickBot="1">
      <c r="A38" s="460"/>
      <c r="B38" s="434" t="s">
        <v>117</v>
      </c>
      <c r="C38" s="435"/>
      <c r="D38" s="435"/>
      <c r="E38" s="435"/>
      <c r="F38" s="435"/>
      <c r="G38" s="435"/>
      <c r="H38" s="435"/>
      <c r="I38" s="435"/>
      <c r="J38" s="435"/>
      <c r="K38" s="436"/>
      <c r="L38" s="185"/>
      <c r="M38" s="185"/>
      <c r="N38" s="183">
        <f>IF(P4="ア",L36-ROUNDDOWN((L36-N37)*10/110,0),L36)</f>
        <v>0</v>
      </c>
      <c r="O38" s="147"/>
      <c r="P38" s="184"/>
    </row>
    <row r="39" spans="1:16" s="12" customFormat="1" ht="24" customHeight="1" thickBot="1">
      <c r="A39" s="442" t="s">
        <v>99</v>
      </c>
      <c r="B39" s="431" t="s">
        <v>82</v>
      </c>
      <c r="C39" s="168"/>
      <c r="D39" s="169"/>
      <c r="E39" s="169"/>
      <c r="F39" s="170" t="s">
        <v>83</v>
      </c>
      <c r="G39" s="170"/>
      <c r="H39" s="170" t="s">
        <v>84</v>
      </c>
      <c r="I39" s="171"/>
      <c r="J39" s="170" t="s">
        <v>85</v>
      </c>
      <c r="K39" s="169"/>
      <c r="L39" s="172">
        <f>PRODUCT(E39:K39)</f>
        <v>0</v>
      </c>
      <c r="M39" s="172"/>
      <c r="N39" s="173">
        <f t="shared" ref="N39:N49" si="1">L39-M39</f>
        <v>0</v>
      </c>
      <c r="O39" s="174"/>
      <c r="P39" s="175"/>
    </row>
    <row r="40" spans="1:16" s="12" customFormat="1" ht="24" customHeight="1" thickBot="1">
      <c r="A40" s="442"/>
      <c r="B40" s="430"/>
      <c r="C40" s="432" t="s">
        <v>100</v>
      </c>
      <c r="D40" s="432"/>
      <c r="E40" s="432"/>
      <c r="F40" s="432"/>
      <c r="G40" s="432"/>
      <c r="H40" s="432"/>
      <c r="I40" s="432"/>
      <c r="J40" s="432"/>
      <c r="K40" s="433"/>
      <c r="L40" s="180">
        <f>SUM(L39:L39)</f>
        <v>0</v>
      </c>
      <c r="M40" s="180">
        <f>SUM(M39:M39)</f>
        <v>0</v>
      </c>
      <c r="N40" s="180">
        <f t="shared" si="1"/>
        <v>0</v>
      </c>
      <c r="O40" s="186"/>
      <c r="P40" s="187"/>
    </row>
    <row r="41" spans="1:16" s="12" customFormat="1" ht="24" customHeight="1" thickBot="1">
      <c r="A41" s="442"/>
      <c r="B41" s="425" t="s">
        <v>157</v>
      </c>
      <c r="C41" s="176"/>
      <c r="D41" s="112"/>
      <c r="E41" s="112"/>
      <c r="F41" s="112"/>
      <c r="G41" s="112"/>
      <c r="H41" s="112"/>
      <c r="I41" s="112"/>
      <c r="J41" s="112"/>
      <c r="K41" s="112"/>
      <c r="L41" s="114">
        <f>PRODUCT(E41:K41)</f>
        <v>0</v>
      </c>
      <c r="M41" s="114"/>
      <c r="N41" s="177">
        <f t="shared" si="1"/>
        <v>0</v>
      </c>
      <c r="O41" s="116"/>
      <c r="P41" s="178"/>
    </row>
    <row r="42" spans="1:16" ht="24" customHeight="1" thickBot="1">
      <c r="A42" s="442"/>
      <c r="B42" s="430"/>
      <c r="C42" s="432" t="s">
        <v>101</v>
      </c>
      <c r="D42" s="432"/>
      <c r="E42" s="432"/>
      <c r="F42" s="432"/>
      <c r="G42" s="432"/>
      <c r="H42" s="432"/>
      <c r="I42" s="432"/>
      <c r="J42" s="432"/>
      <c r="K42" s="433"/>
      <c r="L42" s="180">
        <f>SUM(L41:L41)</f>
        <v>0</v>
      </c>
      <c r="M42" s="180">
        <f>SUM(M41:M41)</f>
        <v>0</v>
      </c>
      <c r="N42" s="180">
        <f t="shared" si="1"/>
        <v>0</v>
      </c>
      <c r="O42" s="186"/>
      <c r="P42" s="187"/>
    </row>
    <row r="43" spans="1:16" ht="24" customHeight="1" thickBot="1">
      <c r="A43" s="442"/>
      <c r="B43" s="425" t="s">
        <v>87</v>
      </c>
      <c r="C43" s="149"/>
      <c r="D43" s="112"/>
      <c r="E43" s="112"/>
      <c r="F43" s="112"/>
      <c r="G43" s="112"/>
      <c r="H43" s="112"/>
      <c r="I43" s="112"/>
      <c r="J43" s="112"/>
      <c r="K43" s="112"/>
      <c r="L43" s="114">
        <f>PRODUCT(E43:K43)</f>
        <v>0</v>
      </c>
      <c r="M43" s="114"/>
      <c r="N43" s="177">
        <f t="shared" si="1"/>
        <v>0</v>
      </c>
      <c r="O43" s="116"/>
      <c r="P43" s="159"/>
    </row>
    <row r="44" spans="1:16" ht="24" customHeight="1" thickBot="1">
      <c r="A44" s="442"/>
      <c r="B44" s="430"/>
      <c r="C44" s="432" t="s">
        <v>103</v>
      </c>
      <c r="D44" s="432"/>
      <c r="E44" s="432"/>
      <c r="F44" s="432"/>
      <c r="G44" s="432"/>
      <c r="H44" s="432"/>
      <c r="I44" s="432"/>
      <c r="J44" s="432"/>
      <c r="K44" s="433"/>
      <c r="L44" s="180">
        <f>SUM(L43:L43)</f>
        <v>0</v>
      </c>
      <c r="M44" s="180">
        <f>SUM(M43:M43)</f>
        <v>0</v>
      </c>
      <c r="N44" s="180">
        <f t="shared" si="1"/>
        <v>0</v>
      </c>
      <c r="O44" s="186"/>
      <c r="P44" s="187"/>
    </row>
    <row r="45" spans="1:16" ht="24" customHeight="1" thickBot="1">
      <c r="A45" s="442"/>
      <c r="B45" s="425" t="s">
        <v>88</v>
      </c>
      <c r="C45" s="153"/>
      <c r="D45" s="132"/>
      <c r="E45" s="132"/>
      <c r="F45" s="138"/>
      <c r="G45" s="138"/>
      <c r="H45" s="132"/>
      <c r="I45" s="132"/>
      <c r="J45" s="132"/>
      <c r="K45" s="132"/>
      <c r="L45" s="138">
        <f>PRODUCT(E45:K45)</f>
        <v>0</v>
      </c>
      <c r="M45" s="138"/>
      <c r="N45" s="179">
        <f t="shared" si="1"/>
        <v>0</v>
      </c>
      <c r="O45" s="140"/>
      <c r="P45" s="163"/>
    </row>
    <row r="46" spans="1:16" ht="24" customHeight="1" thickBot="1">
      <c r="A46" s="442"/>
      <c r="B46" s="430"/>
      <c r="C46" s="432" t="s">
        <v>105</v>
      </c>
      <c r="D46" s="432"/>
      <c r="E46" s="432"/>
      <c r="F46" s="432"/>
      <c r="G46" s="432"/>
      <c r="H46" s="432"/>
      <c r="I46" s="432"/>
      <c r="J46" s="432"/>
      <c r="K46" s="433"/>
      <c r="L46" s="180">
        <f>SUM(L45:L45)</f>
        <v>0</v>
      </c>
      <c r="M46" s="180">
        <f>SUM(M45:M45)</f>
        <v>0</v>
      </c>
      <c r="N46" s="180">
        <f t="shared" si="1"/>
        <v>0</v>
      </c>
      <c r="O46" s="186"/>
      <c r="P46" s="187"/>
    </row>
    <row r="47" spans="1:16" ht="24" customHeight="1" thickBot="1">
      <c r="A47" s="442"/>
      <c r="B47" s="425" t="s">
        <v>89</v>
      </c>
      <c r="C47" s="149"/>
      <c r="D47" s="112"/>
      <c r="E47" s="112"/>
      <c r="F47" s="112"/>
      <c r="G47" s="112"/>
      <c r="H47" s="112"/>
      <c r="I47" s="112"/>
      <c r="J47" s="112"/>
      <c r="K47" s="112"/>
      <c r="L47" s="114">
        <f>PRODUCT(E47:K47)</f>
        <v>0</v>
      </c>
      <c r="M47" s="114"/>
      <c r="N47" s="177">
        <f t="shared" si="1"/>
        <v>0</v>
      </c>
      <c r="O47" s="116"/>
      <c r="P47" s="178"/>
    </row>
    <row r="48" spans="1:16" ht="24" customHeight="1" thickBot="1">
      <c r="A48" s="442"/>
      <c r="B48" s="426"/>
      <c r="C48" s="437" t="s">
        <v>108</v>
      </c>
      <c r="D48" s="437"/>
      <c r="E48" s="437"/>
      <c r="F48" s="437"/>
      <c r="G48" s="437"/>
      <c r="H48" s="437"/>
      <c r="I48" s="437"/>
      <c r="J48" s="437"/>
      <c r="K48" s="438"/>
      <c r="L48" s="173">
        <f>SUM(L47:L47)</f>
        <v>0</v>
      </c>
      <c r="M48" s="173">
        <f>SUM(M47:M47)</f>
        <v>0</v>
      </c>
      <c r="N48" s="173">
        <f t="shared" si="1"/>
        <v>0</v>
      </c>
      <c r="O48" s="188"/>
      <c r="P48" s="189"/>
    </row>
    <row r="49" spans="1:16" ht="24" customHeight="1" thickBot="1">
      <c r="A49" s="442"/>
      <c r="B49" s="446" t="s">
        <v>118</v>
      </c>
      <c r="C49" s="447"/>
      <c r="D49" s="447"/>
      <c r="E49" s="447"/>
      <c r="F49" s="447"/>
      <c r="G49" s="447"/>
      <c r="H49" s="447"/>
      <c r="I49" s="447"/>
      <c r="J49" s="447"/>
      <c r="K49" s="448"/>
      <c r="L49" s="190">
        <f>L40+L42+L44+L46+L48</f>
        <v>0</v>
      </c>
      <c r="M49" s="190">
        <f>M40+M42+M44+M46+M48</f>
        <v>0</v>
      </c>
      <c r="N49" s="191">
        <f t="shared" si="1"/>
        <v>0</v>
      </c>
      <c r="O49" s="186"/>
      <c r="P49" s="187"/>
    </row>
    <row r="50" spans="1:16" ht="24" customHeight="1" thickBot="1">
      <c r="A50" s="442"/>
      <c r="B50" s="446" t="s">
        <v>119</v>
      </c>
      <c r="C50" s="447"/>
      <c r="D50" s="447"/>
      <c r="E50" s="447"/>
      <c r="F50" s="447"/>
      <c r="G50" s="447"/>
      <c r="H50" s="447"/>
      <c r="I50" s="447"/>
      <c r="J50" s="447"/>
      <c r="K50" s="448"/>
      <c r="L50" s="194"/>
      <c r="M50" s="194"/>
      <c r="N50" s="191">
        <f>SUMIF(O39:O47,"○",L39:L47)</f>
        <v>0</v>
      </c>
      <c r="O50" s="186"/>
      <c r="P50" s="187"/>
    </row>
    <row r="51" spans="1:16" ht="24" customHeight="1" thickBot="1">
      <c r="A51" s="442"/>
      <c r="B51" s="443" t="s">
        <v>120</v>
      </c>
      <c r="C51" s="444"/>
      <c r="D51" s="444"/>
      <c r="E51" s="444"/>
      <c r="F51" s="444"/>
      <c r="G51" s="444"/>
      <c r="H51" s="444"/>
      <c r="I51" s="444"/>
      <c r="J51" s="444"/>
      <c r="K51" s="445"/>
      <c r="L51" s="195"/>
      <c r="M51" s="195"/>
      <c r="N51" s="192">
        <f>IF(P4="ア",L49-ROUNDDOWN((L49-N50)*10/110,0),L49)</f>
        <v>0</v>
      </c>
      <c r="O51" s="188"/>
      <c r="P51" s="189"/>
    </row>
    <row r="52" spans="1:16" ht="36" customHeight="1" thickTop="1" thickBot="1">
      <c r="A52" s="439" t="s">
        <v>192</v>
      </c>
      <c r="B52" s="440"/>
      <c r="C52" s="440"/>
      <c r="D52" s="440"/>
      <c r="E52" s="440"/>
      <c r="F52" s="440"/>
      <c r="G52" s="440"/>
      <c r="H52" s="440"/>
      <c r="I52" s="440"/>
      <c r="J52" s="440"/>
      <c r="K52" s="441"/>
      <c r="L52" s="196"/>
      <c r="M52" s="196"/>
      <c r="N52" s="101">
        <f>N38+N51-(M36+M49)</f>
        <v>0</v>
      </c>
      <c r="O52" s="193"/>
      <c r="P52" s="197"/>
    </row>
    <row r="53" spans="1:16" ht="36" customHeight="1" thickTop="1" thickBot="1">
      <c r="A53" s="439" t="s">
        <v>247</v>
      </c>
      <c r="B53" s="440"/>
      <c r="C53" s="440"/>
      <c r="D53" s="440"/>
      <c r="E53" s="440"/>
      <c r="F53" s="440"/>
      <c r="G53" s="440"/>
      <c r="H53" s="440"/>
      <c r="I53" s="440"/>
      <c r="J53" s="440"/>
      <c r="K53" s="441"/>
      <c r="L53" s="196"/>
      <c r="M53" s="196"/>
      <c r="N53" s="101">
        <f>ROUNDDOWN(N52,-3)</f>
        <v>0</v>
      </c>
      <c r="O53" s="193"/>
      <c r="P53" s="197"/>
    </row>
    <row r="54" spans="1:16" ht="96.6" customHeight="1" thickTop="1">
      <c r="A54" s="424" t="s">
        <v>176</v>
      </c>
      <c r="B54" s="424"/>
      <c r="C54" s="424"/>
      <c r="D54" s="424"/>
      <c r="E54" s="424"/>
      <c r="F54" s="424"/>
      <c r="G54" s="424"/>
      <c r="H54" s="424"/>
      <c r="I54" s="424"/>
      <c r="J54" s="424"/>
      <c r="K54" s="424"/>
      <c r="L54" s="424"/>
      <c r="M54" s="424"/>
      <c r="N54" s="424"/>
      <c r="O54" s="424"/>
      <c r="P54" s="424"/>
    </row>
  </sheetData>
  <mergeCells count="52">
    <mergeCell ref="N8:N9"/>
    <mergeCell ref="B38:K38"/>
    <mergeCell ref="B2:P2"/>
    <mergeCell ref="B8:B9"/>
    <mergeCell ref="C8:C9"/>
    <mergeCell ref="D8:D9"/>
    <mergeCell ref="E8:K8"/>
    <mergeCell ref="O8:P8"/>
    <mergeCell ref="E9:F9"/>
    <mergeCell ref="G9:H9"/>
    <mergeCell ref="L8:L9"/>
    <mergeCell ref="M8:M9"/>
    <mergeCell ref="B37:K37"/>
    <mergeCell ref="B15:B17"/>
    <mergeCell ref="B18:B21"/>
    <mergeCell ref="C26:K26"/>
    <mergeCell ref="A8:A9"/>
    <mergeCell ref="C12:K12"/>
    <mergeCell ref="C24:K24"/>
    <mergeCell ref="I9:J9"/>
    <mergeCell ref="A10:A38"/>
    <mergeCell ref="B10:B12"/>
    <mergeCell ref="C14:K14"/>
    <mergeCell ref="C17:K17"/>
    <mergeCell ref="C21:K21"/>
    <mergeCell ref="B13:B14"/>
    <mergeCell ref="B51:K51"/>
    <mergeCell ref="B49:K49"/>
    <mergeCell ref="B50:K50"/>
    <mergeCell ref="B22:B24"/>
    <mergeCell ref="B25:B26"/>
    <mergeCell ref="C44:K44"/>
    <mergeCell ref="B41:B42"/>
    <mergeCell ref="C29:K29"/>
    <mergeCell ref="C31:K31"/>
    <mergeCell ref="C35:K35"/>
    <mergeCell ref="A54:P54"/>
    <mergeCell ref="B47:B48"/>
    <mergeCell ref="B27:B29"/>
    <mergeCell ref="B30:B31"/>
    <mergeCell ref="B32:B35"/>
    <mergeCell ref="B43:B44"/>
    <mergeCell ref="B45:B46"/>
    <mergeCell ref="B39:B40"/>
    <mergeCell ref="C40:K40"/>
    <mergeCell ref="B36:K36"/>
    <mergeCell ref="C46:K46"/>
    <mergeCell ref="C48:K48"/>
    <mergeCell ref="C42:K42"/>
    <mergeCell ref="A53:K53"/>
    <mergeCell ref="A39:A51"/>
    <mergeCell ref="A52:K52"/>
  </mergeCells>
  <phoneticPr fontId="12"/>
  <dataValidations count="3">
    <dataValidation type="list" allowBlank="1" showInputMessage="1" showErrorMessage="1" sqref="P4" xr:uid="{6BF6D931-1A67-42FB-9989-6100E6DE4265}">
      <formula1>"ア,イ,ウ,エ,オ"</formula1>
    </dataValidation>
    <dataValidation type="list" allowBlank="1" showInputMessage="1" showErrorMessage="1" sqref="B65576:B65582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B131112:B131118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B196648:B196654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B262184:B262190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B327720:B327726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B393256:B393262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B458792:B458798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B524328:B524334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B589864:B589870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B655400:B655406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B720936:B720942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B786472:B786478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B852008:B852014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B917544:B917550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B983080:B983086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B65541:B65547 IW65530:IW65536 SS65530:SS65536 ACO65530:ACO65536 AMK65530:AMK65536 AWG65530:AWG65536 BGC65530:BGC65536 BPY65530:BPY65536 BZU65530:BZU65536 CJQ65530:CJQ65536 CTM65530:CTM65536 DDI65530:DDI65536 DNE65530:DNE65536 DXA65530:DXA65536 EGW65530:EGW65536 EQS65530:EQS65536 FAO65530:FAO65536 FKK65530:FKK65536 FUG65530:FUG65536 GEC65530:GEC65536 GNY65530:GNY65536 GXU65530:GXU65536 HHQ65530:HHQ65536 HRM65530:HRM65536 IBI65530:IBI65536 ILE65530:ILE65536 IVA65530:IVA65536 JEW65530:JEW65536 JOS65530:JOS65536 JYO65530:JYO65536 KIK65530:KIK65536 KSG65530:KSG65536 LCC65530:LCC65536 LLY65530:LLY65536 LVU65530:LVU65536 MFQ65530:MFQ65536 MPM65530:MPM65536 MZI65530:MZI65536 NJE65530:NJE65536 NTA65530:NTA65536 OCW65530:OCW65536 OMS65530:OMS65536 OWO65530:OWO65536 PGK65530:PGK65536 PQG65530:PQG65536 QAC65530:QAC65536 QJY65530:QJY65536 QTU65530:QTU65536 RDQ65530:RDQ65536 RNM65530:RNM65536 RXI65530:RXI65536 SHE65530:SHE65536 SRA65530:SRA65536 TAW65530:TAW65536 TKS65530:TKS65536 TUO65530:TUO65536 UEK65530:UEK65536 UOG65530:UOG65536 UYC65530:UYC65536 VHY65530:VHY65536 VRU65530:VRU65536 WBQ65530:WBQ65536 WLM65530:WLM65536 WVI65530:WVI65536 B131077:B131083 IW131066:IW131072 SS131066:SS131072 ACO131066:ACO131072 AMK131066:AMK131072 AWG131066:AWG131072 BGC131066:BGC131072 BPY131066:BPY131072 BZU131066:BZU131072 CJQ131066:CJQ131072 CTM131066:CTM131072 DDI131066:DDI131072 DNE131066:DNE131072 DXA131066:DXA131072 EGW131066:EGW131072 EQS131066:EQS131072 FAO131066:FAO131072 FKK131066:FKK131072 FUG131066:FUG131072 GEC131066:GEC131072 GNY131066:GNY131072 GXU131066:GXU131072 HHQ131066:HHQ131072 HRM131066:HRM131072 IBI131066:IBI131072 ILE131066:ILE131072 IVA131066:IVA131072 JEW131066:JEW131072 JOS131066:JOS131072 JYO131066:JYO131072 KIK131066:KIK131072 KSG131066:KSG131072 LCC131066:LCC131072 LLY131066:LLY131072 LVU131066:LVU131072 MFQ131066:MFQ131072 MPM131066:MPM131072 MZI131066:MZI131072 NJE131066:NJE131072 NTA131066:NTA131072 OCW131066:OCW131072 OMS131066:OMS131072 OWO131066:OWO131072 PGK131066:PGK131072 PQG131066:PQG131072 QAC131066:QAC131072 QJY131066:QJY131072 QTU131066:QTU131072 RDQ131066:RDQ131072 RNM131066:RNM131072 RXI131066:RXI131072 SHE131066:SHE131072 SRA131066:SRA131072 TAW131066:TAW131072 TKS131066:TKS131072 TUO131066:TUO131072 UEK131066:UEK131072 UOG131066:UOG131072 UYC131066:UYC131072 VHY131066:VHY131072 VRU131066:VRU131072 WBQ131066:WBQ131072 WLM131066:WLM131072 WVI131066:WVI131072 B196613:B196619 IW196602:IW196608 SS196602:SS196608 ACO196602:ACO196608 AMK196602:AMK196608 AWG196602:AWG196608 BGC196602:BGC196608 BPY196602:BPY196608 BZU196602:BZU196608 CJQ196602:CJQ196608 CTM196602:CTM196608 DDI196602:DDI196608 DNE196602:DNE196608 DXA196602:DXA196608 EGW196602:EGW196608 EQS196602:EQS196608 FAO196602:FAO196608 FKK196602:FKK196608 FUG196602:FUG196608 GEC196602:GEC196608 GNY196602:GNY196608 GXU196602:GXU196608 HHQ196602:HHQ196608 HRM196602:HRM196608 IBI196602:IBI196608 ILE196602:ILE196608 IVA196602:IVA196608 JEW196602:JEW196608 JOS196602:JOS196608 JYO196602:JYO196608 KIK196602:KIK196608 KSG196602:KSG196608 LCC196602:LCC196608 LLY196602:LLY196608 LVU196602:LVU196608 MFQ196602:MFQ196608 MPM196602:MPM196608 MZI196602:MZI196608 NJE196602:NJE196608 NTA196602:NTA196608 OCW196602:OCW196608 OMS196602:OMS196608 OWO196602:OWO196608 PGK196602:PGK196608 PQG196602:PQG196608 QAC196602:QAC196608 QJY196602:QJY196608 QTU196602:QTU196608 RDQ196602:RDQ196608 RNM196602:RNM196608 RXI196602:RXI196608 SHE196602:SHE196608 SRA196602:SRA196608 TAW196602:TAW196608 TKS196602:TKS196608 TUO196602:TUO196608 UEK196602:UEK196608 UOG196602:UOG196608 UYC196602:UYC196608 VHY196602:VHY196608 VRU196602:VRU196608 WBQ196602:WBQ196608 WLM196602:WLM196608 WVI196602:WVI196608 B262149:B262155 IW262138:IW262144 SS262138:SS262144 ACO262138:ACO262144 AMK262138:AMK262144 AWG262138:AWG262144 BGC262138:BGC262144 BPY262138:BPY262144 BZU262138:BZU262144 CJQ262138:CJQ262144 CTM262138:CTM262144 DDI262138:DDI262144 DNE262138:DNE262144 DXA262138:DXA262144 EGW262138:EGW262144 EQS262138:EQS262144 FAO262138:FAO262144 FKK262138:FKK262144 FUG262138:FUG262144 GEC262138:GEC262144 GNY262138:GNY262144 GXU262138:GXU262144 HHQ262138:HHQ262144 HRM262138:HRM262144 IBI262138:IBI262144 ILE262138:ILE262144 IVA262138:IVA262144 JEW262138:JEW262144 JOS262138:JOS262144 JYO262138:JYO262144 KIK262138:KIK262144 KSG262138:KSG262144 LCC262138:LCC262144 LLY262138:LLY262144 LVU262138:LVU262144 MFQ262138:MFQ262144 MPM262138:MPM262144 MZI262138:MZI262144 NJE262138:NJE262144 NTA262138:NTA262144 OCW262138:OCW262144 OMS262138:OMS262144 OWO262138:OWO262144 PGK262138:PGK262144 PQG262138:PQG262144 QAC262138:QAC262144 QJY262138:QJY262144 QTU262138:QTU262144 RDQ262138:RDQ262144 RNM262138:RNM262144 RXI262138:RXI262144 SHE262138:SHE262144 SRA262138:SRA262144 TAW262138:TAW262144 TKS262138:TKS262144 TUO262138:TUO262144 UEK262138:UEK262144 UOG262138:UOG262144 UYC262138:UYC262144 VHY262138:VHY262144 VRU262138:VRU262144 WBQ262138:WBQ262144 WLM262138:WLM262144 WVI262138:WVI262144 B327685:B327691 IW327674:IW327680 SS327674:SS327680 ACO327674:ACO327680 AMK327674:AMK327680 AWG327674:AWG327680 BGC327674:BGC327680 BPY327674:BPY327680 BZU327674:BZU327680 CJQ327674:CJQ327680 CTM327674:CTM327680 DDI327674:DDI327680 DNE327674:DNE327680 DXA327674:DXA327680 EGW327674:EGW327680 EQS327674:EQS327680 FAO327674:FAO327680 FKK327674:FKK327680 FUG327674:FUG327680 GEC327674:GEC327680 GNY327674:GNY327680 GXU327674:GXU327680 HHQ327674:HHQ327680 HRM327674:HRM327680 IBI327674:IBI327680 ILE327674:ILE327680 IVA327674:IVA327680 JEW327674:JEW327680 JOS327674:JOS327680 JYO327674:JYO327680 KIK327674:KIK327680 KSG327674:KSG327680 LCC327674:LCC327680 LLY327674:LLY327680 LVU327674:LVU327680 MFQ327674:MFQ327680 MPM327674:MPM327680 MZI327674:MZI327680 NJE327674:NJE327680 NTA327674:NTA327680 OCW327674:OCW327680 OMS327674:OMS327680 OWO327674:OWO327680 PGK327674:PGK327680 PQG327674:PQG327680 QAC327674:QAC327680 QJY327674:QJY327680 QTU327674:QTU327680 RDQ327674:RDQ327680 RNM327674:RNM327680 RXI327674:RXI327680 SHE327674:SHE327680 SRA327674:SRA327680 TAW327674:TAW327680 TKS327674:TKS327680 TUO327674:TUO327680 UEK327674:UEK327680 UOG327674:UOG327680 UYC327674:UYC327680 VHY327674:VHY327680 VRU327674:VRU327680 WBQ327674:WBQ327680 WLM327674:WLM327680 WVI327674:WVI327680 B393221:B393227 IW393210:IW393216 SS393210:SS393216 ACO393210:ACO393216 AMK393210:AMK393216 AWG393210:AWG393216 BGC393210:BGC393216 BPY393210:BPY393216 BZU393210:BZU393216 CJQ393210:CJQ393216 CTM393210:CTM393216 DDI393210:DDI393216 DNE393210:DNE393216 DXA393210:DXA393216 EGW393210:EGW393216 EQS393210:EQS393216 FAO393210:FAO393216 FKK393210:FKK393216 FUG393210:FUG393216 GEC393210:GEC393216 GNY393210:GNY393216 GXU393210:GXU393216 HHQ393210:HHQ393216 HRM393210:HRM393216 IBI393210:IBI393216 ILE393210:ILE393216 IVA393210:IVA393216 JEW393210:JEW393216 JOS393210:JOS393216 JYO393210:JYO393216 KIK393210:KIK393216 KSG393210:KSG393216 LCC393210:LCC393216 LLY393210:LLY393216 LVU393210:LVU393216 MFQ393210:MFQ393216 MPM393210:MPM393216 MZI393210:MZI393216 NJE393210:NJE393216 NTA393210:NTA393216 OCW393210:OCW393216 OMS393210:OMS393216 OWO393210:OWO393216 PGK393210:PGK393216 PQG393210:PQG393216 QAC393210:QAC393216 QJY393210:QJY393216 QTU393210:QTU393216 RDQ393210:RDQ393216 RNM393210:RNM393216 RXI393210:RXI393216 SHE393210:SHE393216 SRA393210:SRA393216 TAW393210:TAW393216 TKS393210:TKS393216 TUO393210:TUO393216 UEK393210:UEK393216 UOG393210:UOG393216 UYC393210:UYC393216 VHY393210:VHY393216 VRU393210:VRU393216 WBQ393210:WBQ393216 WLM393210:WLM393216 WVI393210:WVI393216 B458757:B458763 IW458746:IW458752 SS458746:SS458752 ACO458746:ACO458752 AMK458746:AMK458752 AWG458746:AWG458752 BGC458746:BGC458752 BPY458746:BPY458752 BZU458746:BZU458752 CJQ458746:CJQ458752 CTM458746:CTM458752 DDI458746:DDI458752 DNE458746:DNE458752 DXA458746:DXA458752 EGW458746:EGW458752 EQS458746:EQS458752 FAO458746:FAO458752 FKK458746:FKK458752 FUG458746:FUG458752 GEC458746:GEC458752 GNY458746:GNY458752 GXU458746:GXU458752 HHQ458746:HHQ458752 HRM458746:HRM458752 IBI458746:IBI458752 ILE458746:ILE458752 IVA458746:IVA458752 JEW458746:JEW458752 JOS458746:JOS458752 JYO458746:JYO458752 KIK458746:KIK458752 KSG458746:KSG458752 LCC458746:LCC458752 LLY458746:LLY458752 LVU458746:LVU458752 MFQ458746:MFQ458752 MPM458746:MPM458752 MZI458746:MZI458752 NJE458746:NJE458752 NTA458746:NTA458752 OCW458746:OCW458752 OMS458746:OMS458752 OWO458746:OWO458752 PGK458746:PGK458752 PQG458746:PQG458752 QAC458746:QAC458752 QJY458746:QJY458752 QTU458746:QTU458752 RDQ458746:RDQ458752 RNM458746:RNM458752 RXI458746:RXI458752 SHE458746:SHE458752 SRA458746:SRA458752 TAW458746:TAW458752 TKS458746:TKS458752 TUO458746:TUO458752 UEK458746:UEK458752 UOG458746:UOG458752 UYC458746:UYC458752 VHY458746:VHY458752 VRU458746:VRU458752 WBQ458746:WBQ458752 WLM458746:WLM458752 WVI458746:WVI458752 B524293:B524299 IW524282:IW524288 SS524282:SS524288 ACO524282:ACO524288 AMK524282:AMK524288 AWG524282:AWG524288 BGC524282:BGC524288 BPY524282:BPY524288 BZU524282:BZU524288 CJQ524282:CJQ524288 CTM524282:CTM524288 DDI524282:DDI524288 DNE524282:DNE524288 DXA524282:DXA524288 EGW524282:EGW524288 EQS524282:EQS524288 FAO524282:FAO524288 FKK524282:FKK524288 FUG524282:FUG524288 GEC524282:GEC524288 GNY524282:GNY524288 GXU524282:GXU524288 HHQ524282:HHQ524288 HRM524282:HRM524288 IBI524282:IBI524288 ILE524282:ILE524288 IVA524282:IVA524288 JEW524282:JEW524288 JOS524282:JOS524288 JYO524282:JYO524288 KIK524282:KIK524288 KSG524282:KSG524288 LCC524282:LCC524288 LLY524282:LLY524288 LVU524282:LVU524288 MFQ524282:MFQ524288 MPM524282:MPM524288 MZI524282:MZI524288 NJE524282:NJE524288 NTA524282:NTA524288 OCW524282:OCW524288 OMS524282:OMS524288 OWO524282:OWO524288 PGK524282:PGK524288 PQG524282:PQG524288 QAC524282:QAC524288 QJY524282:QJY524288 QTU524282:QTU524288 RDQ524282:RDQ524288 RNM524282:RNM524288 RXI524282:RXI524288 SHE524282:SHE524288 SRA524282:SRA524288 TAW524282:TAW524288 TKS524282:TKS524288 TUO524282:TUO524288 UEK524282:UEK524288 UOG524282:UOG524288 UYC524282:UYC524288 VHY524282:VHY524288 VRU524282:VRU524288 WBQ524282:WBQ524288 WLM524282:WLM524288 WVI524282:WVI524288 B589829:B589835 IW589818:IW589824 SS589818:SS589824 ACO589818:ACO589824 AMK589818:AMK589824 AWG589818:AWG589824 BGC589818:BGC589824 BPY589818:BPY589824 BZU589818:BZU589824 CJQ589818:CJQ589824 CTM589818:CTM589824 DDI589818:DDI589824 DNE589818:DNE589824 DXA589818:DXA589824 EGW589818:EGW589824 EQS589818:EQS589824 FAO589818:FAO589824 FKK589818:FKK589824 FUG589818:FUG589824 GEC589818:GEC589824 GNY589818:GNY589824 GXU589818:GXU589824 HHQ589818:HHQ589824 HRM589818:HRM589824 IBI589818:IBI589824 ILE589818:ILE589824 IVA589818:IVA589824 JEW589818:JEW589824 JOS589818:JOS589824 JYO589818:JYO589824 KIK589818:KIK589824 KSG589818:KSG589824 LCC589818:LCC589824 LLY589818:LLY589824 LVU589818:LVU589824 MFQ589818:MFQ589824 MPM589818:MPM589824 MZI589818:MZI589824 NJE589818:NJE589824 NTA589818:NTA589824 OCW589818:OCW589824 OMS589818:OMS589824 OWO589818:OWO589824 PGK589818:PGK589824 PQG589818:PQG589824 QAC589818:QAC589824 QJY589818:QJY589824 QTU589818:QTU589824 RDQ589818:RDQ589824 RNM589818:RNM589824 RXI589818:RXI589824 SHE589818:SHE589824 SRA589818:SRA589824 TAW589818:TAW589824 TKS589818:TKS589824 TUO589818:TUO589824 UEK589818:UEK589824 UOG589818:UOG589824 UYC589818:UYC589824 VHY589818:VHY589824 VRU589818:VRU589824 WBQ589818:WBQ589824 WLM589818:WLM589824 WVI589818:WVI589824 B655365:B655371 IW655354:IW655360 SS655354:SS655360 ACO655354:ACO655360 AMK655354:AMK655360 AWG655354:AWG655360 BGC655354:BGC655360 BPY655354:BPY655360 BZU655354:BZU655360 CJQ655354:CJQ655360 CTM655354:CTM655360 DDI655354:DDI655360 DNE655354:DNE655360 DXA655354:DXA655360 EGW655354:EGW655360 EQS655354:EQS655360 FAO655354:FAO655360 FKK655354:FKK655360 FUG655354:FUG655360 GEC655354:GEC655360 GNY655354:GNY655360 GXU655354:GXU655360 HHQ655354:HHQ655360 HRM655354:HRM655360 IBI655354:IBI655360 ILE655354:ILE655360 IVA655354:IVA655360 JEW655354:JEW655360 JOS655354:JOS655360 JYO655354:JYO655360 KIK655354:KIK655360 KSG655354:KSG655360 LCC655354:LCC655360 LLY655354:LLY655360 LVU655354:LVU655360 MFQ655354:MFQ655360 MPM655354:MPM655360 MZI655354:MZI655360 NJE655354:NJE655360 NTA655354:NTA655360 OCW655354:OCW655360 OMS655354:OMS655360 OWO655354:OWO655360 PGK655354:PGK655360 PQG655354:PQG655360 QAC655354:QAC655360 QJY655354:QJY655360 QTU655354:QTU655360 RDQ655354:RDQ655360 RNM655354:RNM655360 RXI655354:RXI655360 SHE655354:SHE655360 SRA655354:SRA655360 TAW655354:TAW655360 TKS655354:TKS655360 TUO655354:TUO655360 UEK655354:UEK655360 UOG655354:UOG655360 UYC655354:UYC655360 VHY655354:VHY655360 VRU655354:VRU655360 WBQ655354:WBQ655360 WLM655354:WLM655360 WVI655354:WVI655360 B720901:B720907 IW720890:IW720896 SS720890:SS720896 ACO720890:ACO720896 AMK720890:AMK720896 AWG720890:AWG720896 BGC720890:BGC720896 BPY720890:BPY720896 BZU720890:BZU720896 CJQ720890:CJQ720896 CTM720890:CTM720896 DDI720890:DDI720896 DNE720890:DNE720896 DXA720890:DXA720896 EGW720890:EGW720896 EQS720890:EQS720896 FAO720890:FAO720896 FKK720890:FKK720896 FUG720890:FUG720896 GEC720890:GEC720896 GNY720890:GNY720896 GXU720890:GXU720896 HHQ720890:HHQ720896 HRM720890:HRM720896 IBI720890:IBI720896 ILE720890:ILE720896 IVA720890:IVA720896 JEW720890:JEW720896 JOS720890:JOS720896 JYO720890:JYO720896 KIK720890:KIK720896 KSG720890:KSG720896 LCC720890:LCC720896 LLY720890:LLY720896 LVU720890:LVU720896 MFQ720890:MFQ720896 MPM720890:MPM720896 MZI720890:MZI720896 NJE720890:NJE720896 NTA720890:NTA720896 OCW720890:OCW720896 OMS720890:OMS720896 OWO720890:OWO720896 PGK720890:PGK720896 PQG720890:PQG720896 QAC720890:QAC720896 QJY720890:QJY720896 QTU720890:QTU720896 RDQ720890:RDQ720896 RNM720890:RNM720896 RXI720890:RXI720896 SHE720890:SHE720896 SRA720890:SRA720896 TAW720890:TAW720896 TKS720890:TKS720896 TUO720890:TUO720896 UEK720890:UEK720896 UOG720890:UOG720896 UYC720890:UYC720896 VHY720890:VHY720896 VRU720890:VRU720896 WBQ720890:WBQ720896 WLM720890:WLM720896 WVI720890:WVI720896 B786437:B786443 IW786426:IW786432 SS786426:SS786432 ACO786426:ACO786432 AMK786426:AMK786432 AWG786426:AWG786432 BGC786426:BGC786432 BPY786426:BPY786432 BZU786426:BZU786432 CJQ786426:CJQ786432 CTM786426:CTM786432 DDI786426:DDI786432 DNE786426:DNE786432 DXA786426:DXA786432 EGW786426:EGW786432 EQS786426:EQS786432 FAO786426:FAO786432 FKK786426:FKK786432 FUG786426:FUG786432 GEC786426:GEC786432 GNY786426:GNY786432 GXU786426:GXU786432 HHQ786426:HHQ786432 HRM786426:HRM786432 IBI786426:IBI786432 ILE786426:ILE786432 IVA786426:IVA786432 JEW786426:JEW786432 JOS786426:JOS786432 JYO786426:JYO786432 KIK786426:KIK786432 KSG786426:KSG786432 LCC786426:LCC786432 LLY786426:LLY786432 LVU786426:LVU786432 MFQ786426:MFQ786432 MPM786426:MPM786432 MZI786426:MZI786432 NJE786426:NJE786432 NTA786426:NTA786432 OCW786426:OCW786432 OMS786426:OMS786432 OWO786426:OWO786432 PGK786426:PGK786432 PQG786426:PQG786432 QAC786426:QAC786432 QJY786426:QJY786432 QTU786426:QTU786432 RDQ786426:RDQ786432 RNM786426:RNM786432 RXI786426:RXI786432 SHE786426:SHE786432 SRA786426:SRA786432 TAW786426:TAW786432 TKS786426:TKS786432 TUO786426:TUO786432 UEK786426:UEK786432 UOG786426:UOG786432 UYC786426:UYC786432 VHY786426:VHY786432 VRU786426:VRU786432 WBQ786426:WBQ786432 WLM786426:WLM786432 WVI786426:WVI786432 B851973:B851979 IW851962:IW851968 SS851962:SS851968 ACO851962:ACO851968 AMK851962:AMK851968 AWG851962:AWG851968 BGC851962:BGC851968 BPY851962:BPY851968 BZU851962:BZU851968 CJQ851962:CJQ851968 CTM851962:CTM851968 DDI851962:DDI851968 DNE851962:DNE851968 DXA851962:DXA851968 EGW851962:EGW851968 EQS851962:EQS851968 FAO851962:FAO851968 FKK851962:FKK851968 FUG851962:FUG851968 GEC851962:GEC851968 GNY851962:GNY851968 GXU851962:GXU851968 HHQ851962:HHQ851968 HRM851962:HRM851968 IBI851962:IBI851968 ILE851962:ILE851968 IVA851962:IVA851968 JEW851962:JEW851968 JOS851962:JOS851968 JYO851962:JYO851968 KIK851962:KIK851968 KSG851962:KSG851968 LCC851962:LCC851968 LLY851962:LLY851968 LVU851962:LVU851968 MFQ851962:MFQ851968 MPM851962:MPM851968 MZI851962:MZI851968 NJE851962:NJE851968 NTA851962:NTA851968 OCW851962:OCW851968 OMS851962:OMS851968 OWO851962:OWO851968 PGK851962:PGK851968 PQG851962:PQG851968 QAC851962:QAC851968 QJY851962:QJY851968 QTU851962:QTU851968 RDQ851962:RDQ851968 RNM851962:RNM851968 RXI851962:RXI851968 SHE851962:SHE851968 SRA851962:SRA851968 TAW851962:TAW851968 TKS851962:TKS851968 TUO851962:TUO851968 UEK851962:UEK851968 UOG851962:UOG851968 UYC851962:UYC851968 VHY851962:VHY851968 VRU851962:VRU851968 WBQ851962:WBQ851968 WLM851962:WLM851968 WVI851962:WVI851968 B917509:B917515 IW917498:IW917504 SS917498:SS917504 ACO917498:ACO917504 AMK917498:AMK917504 AWG917498:AWG917504 BGC917498:BGC917504 BPY917498:BPY917504 BZU917498:BZU917504 CJQ917498:CJQ917504 CTM917498:CTM917504 DDI917498:DDI917504 DNE917498:DNE917504 DXA917498:DXA917504 EGW917498:EGW917504 EQS917498:EQS917504 FAO917498:FAO917504 FKK917498:FKK917504 FUG917498:FUG917504 GEC917498:GEC917504 GNY917498:GNY917504 GXU917498:GXU917504 HHQ917498:HHQ917504 HRM917498:HRM917504 IBI917498:IBI917504 ILE917498:ILE917504 IVA917498:IVA917504 JEW917498:JEW917504 JOS917498:JOS917504 JYO917498:JYO917504 KIK917498:KIK917504 KSG917498:KSG917504 LCC917498:LCC917504 LLY917498:LLY917504 LVU917498:LVU917504 MFQ917498:MFQ917504 MPM917498:MPM917504 MZI917498:MZI917504 NJE917498:NJE917504 NTA917498:NTA917504 OCW917498:OCW917504 OMS917498:OMS917504 OWO917498:OWO917504 PGK917498:PGK917504 PQG917498:PQG917504 QAC917498:QAC917504 QJY917498:QJY917504 QTU917498:QTU917504 RDQ917498:RDQ917504 RNM917498:RNM917504 RXI917498:RXI917504 SHE917498:SHE917504 SRA917498:SRA917504 TAW917498:TAW917504 TKS917498:TKS917504 TUO917498:TUO917504 UEK917498:UEK917504 UOG917498:UOG917504 UYC917498:UYC917504 VHY917498:VHY917504 VRU917498:VRU917504 WBQ917498:WBQ917504 WLM917498:WLM917504 WVI917498:WVI917504 B983045:B983051 IW983034:IW983040 SS983034:SS983040 ACO983034:ACO983040 AMK983034:AMK983040 AWG983034:AWG983040 BGC983034:BGC983040 BPY983034:BPY983040 BZU983034:BZU983040 CJQ983034:CJQ983040 CTM983034:CTM983040 DDI983034:DDI983040 DNE983034:DNE983040 DXA983034:DXA983040 EGW983034:EGW983040 EQS983034:EQS983040 FAO983034:FAO983040 FKK983034:FKK983040 FUG983034:FUG983040 GEC983034:GEC983040 GNY983034:GNY983040 GXU983034:GXU983040 HHQ983034:HHQ983040 HRM983034:HRM983040 IBI983034:IBI983040 ILE983034:ILE983040 IVA983034:IVA983040 JEW983034:JEW983040 JOS983034:JOS983040 JYO983034:JYO983040 KIK983034:KIK983040 KSG983034:KSG983040 LCC983034:LCC983040 LLY983034:LLY983040 LVU983034:LVU983040 MFQ983034:MFQ983040 MPM983034:MPM983040 MZI983034:MZI983040 NJE983034:NJE983040 NTA983034:NTA983040 OCW983034:OCW983040 OMS983034:OMS983040 OWO983034:OWO983040 PGK983034:PGK983040 PQG983034:PQG983040 QAC983034:QAC983040 QJY983034:QJY983040 QTU983034:QTU983040 RDQ983034:RDQ983040 RNM983034:RNM983040 RXI983034:RXI983040 SHE983034:SHE983040 SRA983034:SRA983040 TAW983034:TAW983040 TKS983034:TKS983040 TUO983034:TUO983040 UEK983034:UEK983040 UOG983034:UOG983040 UYC983034:UYC983040 VHY983034:VHY983040 VRU983034:VRU983040 WBQ983034:WBQ983040 WLM983034:WLM983040 WVI983034:WVI983040 B65555:B65574 IW65544:IW65563 SS65544:SS65563 ACO65544:ACO65563 AMK65544:AMK65563 AWG65544:AWG65563 BGC65544:BGC65563 BPY65544:BPY65563 BZU65544:BZU65563 CJQ65544:CJQ65563 CTM65544:CTM65563 DDI65544:DDI65563 DNE65544:DNE65563 DXA65544:DXA65563 EGW65544:EGW65563 EQS65544:EQS65563 FAO65544:FAO65563 FKK65544:FKK65563 FUG65544:FUG65563 GEC65544:GEC65563 GNY65544:GNY65563 GXU65544:GXU65563 HHQ65544:HHQ65563 HRM65544:HRM65563 IBI65544:IBI65563 ILE65544:ILE65563 IVA65544:IVA65563 JEW65544:JEW65563 JOS65544:JOS65563 JYO65544:JYO65563 KIK65544:KIK65563 KSG65544:KSG65563 LCC65544:LCC65563 LLY65544:LLY65563 LVU65544:LVU65563 MFQ65544:MFQ65563 MPM65544:MPM65563 MZI65544:MZI65563 NJE65544:NJE65563 NTA65544:NTA65563 OCW65544:OCW65563 OMS65544:OMS65563 OWO65544:OWO65563 PGK65544:PGK65563 PQG65544:PQG65563 QAC65544:QAC65563 QJY65544:QJY65563 QTU65544:QTU65563 RDQ65544:RDQ65563 RNM65544:RNM65563 RXI65544:RXI65563 SHE65544:SHE65563 SRA65544:SRA65563 TAW65544:TAW65563 TKS65544:TKS65563 TUO65544:TUO65563 UEK65544:UEK65563 UOG65544:UOG65563 UYC65544:UYC65563 VHY65544:VHY65563 VRU65544:VRU65563 WBQ65544:WBQ65563 WLM65544:WLM65563 WVI65544:WVI65563 B131091:B131110 IW131080:IW131099 SS131080:SS131099 ACO131080:ACO131099 AMK131080:AMK131099 AWG131080:AWG131099 BGC131080:BGC131099 BPY131080:BPY131099 BZU131080:BZU131099 CJQ131080:CJQ131099 CTM131080:CTM131099 DDI131080:DDI131099 DNE131080:DNE131099 DXA131080:DXA131099 EGW131080:EGW131099 EQS131080:EQS131099 FAO131080:FAO131099 FKK131080:FKK131099 FUG131080:FUG131099 GEC131080:GEC131099 GNY131080:GNY131099 GXU131080:GXU131099 HHQ131080:HHQ131099 HRM131080:HRM131099 IBI131080:IBI131099 ILE131080:ILE131099 IVA131080:IVA131099 JEW131080:JEW131099 JOS131080:JOS131099 JYO131080:JYO131099 KIK131080:KIK131099 KSG131080:KSG131099 LCC131080:LCC131099 LLY131080:LLY131099 LVU131080:LVU131099 MFQ131080:MFQ131099 MPM131080:MPM131099 MZI131080:MZI131099 NJE131080:NJE131099 NTA131080:NTA131099 OCW131080:OCW131099 OMS131080:OMS131099 OWO131080:OWO131099 PGK131080:PGK131099 PQG131080:PQG131099 QAC131080:QAC131099 QJY131080:QJY131099 QTU131080:QTU131099 RDQ131080:RDQ131099 RNM131080:RNM131099 RXI131080:RXI131099 SHE131080:SHE131099 SRA131080:SRA131099 TAW131080:TAW131099 TKS131080:TKS131099 TUO131080:TUO131099 UEK131080:UEK131099 UOG131080:UOG131099 UYC131080:UYC131099 VHY131080:VHY131099 VRU131080:VRU131099 WBQ131080:WBQ131099 WLM131080:WLM131099 WVI131080:WVI131099 B196627:B196646 IW196616:IW196635 SS196616:SS196635 ACO196616:ACO196635 AMK196616:AMK196635 AWG196616:AWG196635 BGC196616:BGC196635 BPY196616:BPY196635 BZU196616:BZU196635 CJQ196616:CJQ196635 CTM196616:CTM196635 DDI196616:DDI196635 DNE196616:DNE196635 DXA196616:DXA196635 EGW196616:EGW196635 EQS196616:EQS196635 FAO196616:FAO196635 FKK196616:FKK196635 FUG196616:FUG196635 GEC196616:GEC196635 GNY196616:GNY196635 GXU196616:GXU196635 HHQ196616:HHQ196635 HRM196616:HRM196635 IBI196616:IBI196635 ILE196616:ILE196635 IVA196616:IVA196635 JEW196616:JEW196635 JOS196616:JOS196635 JYO196616:JYO196635 KIK196616:KIK196635 KSG196616:KSG196635 LCC196616:LCC196635 LLY196616:LLY196635 LVU196616:LVU196635 MFQ196616:MFQ196635 MPM196616:MPM196635 MZI196616:MZI196635 NJE196616:NJE196635 NTA196616:NTA196635 OCW196616:OCW196635 OMS196616:OMS196635 OWO196616:OWO196635 PGK196616:PGK196635 PQG196616:PQG196635 QAC196616:QAC196635 QJY196616:QJY196635 QTU196616:QTU196635 RDQ196616:RDQ196635 RNM196616:RNM196635 RXI196616:RXI196635 SHE196616:SHE196635 SRA196616:SRA196635 TAW196616:TAW196635 TKS196616:TKS196635 TUO196616:TUO196635 UEK196616:UEK196635 UOG196616:UOG196635 UYC196616:UYC196635 VHY196616:VHY196635 VRU196616:VRU196635 WBQ196616:WBQ196635 WLM196616:WLM196635 WVI196616:WVI196635 B262163:B262182 IW262152:IW262171 SS262152:SS262171 ACO262152:ACO262171 AMK262152:AMK262171 AWG262152:AWG262171 BGC262152:BGC262171 BPY262152:BPY262171 BZU262152:BZU262171 CJQ262152:CJQ262171 CTM262152:CTM262171 DDI262152:DDI262171 DNE262152:DNE262171 DXA262152:DXA262171 EGW262152:EGW262171 EQS262152:EQS262171 FAO262152:FAO262171 FKK262152:FKK262171 FUG262152:FUG262171 GEC262152:GEC262171 GNY262152:GNY262171 GXU262152:GXU262171 HHQ262152:HHQ262171 HRM262152:HRM262171 IBI262152:IBI262171 ILE262152:ILE262171 IVA262152:IVA262171 JEW262152:JEW262171 JOS262152:JOS262171 JYO262152:JYO262171 KIK262152:KIK262171 KSG262152:KSG262171 LCC262152:LCC262171 LLY262152:LLY262171 LVU262152:LVU262171 MFQ262152:MFQ262171 MPM262152:MPM262171 MZI262152:MZI262171 NJE262152:NJE262171 NTA262152:NTA262171 OCW262152:OCW262171 OMS262152:OMS262171 OWO262152:OWO262171 PGK262152:PGK262171 PQG262152:PQG262171 QAC262152:QAC262171 QJY262152:QJY262171 QTU262152:QTU262171 RDQ262152:RDQ262171 RNM262152:RNM262171 RXI262152:RXI262171 SHE262152:SHE262171 SRA262152:SRA262171 TAW262152:TAW262171 TKS262152:TKS262171 TUO262152:TUO262171 UEK262152:UEK262171 UOG262152:UOG262171 UYC262152:UYC262171 VHY262152:VHY262171 VRU262152:VRU262171 WBQ262152:WBQ262171 WLM262152:WLM262171 WVI262152:WVI262171 B327699:B327718 IW327688:IW327707 SS327688:SS327707 ACO327688:ACO327707 AMK327688:AMK327707 AWG327688:AWG327707 BGC327688:BGC327707 BPY327688:BPY327707 BZU327688:BZU327707 CJQ327688:CJQ327707 CTM327688:CTM327707 DDI327688:DDI327707 DNE327688:DNE327707 DXA327688:DXA327707 EGW327688:EGW327707 EQS327688:EQS327707 FAO327688:FAO327707 FKK327688:FKK327707 FUG327688:FUG327707 GEC327688:GEC327707 GNY327688:GNY327707 GXU327688:GXU327707 HHQ327688:HHQ327707 HRM327688:HRM327707 IBI327688:IBI327707 ILE327688:ILE327707 IVA327688:IVA327707 JEW327688:JEW327707 JOS327688:JOS327707 JYO327688:JYO327707 KIK327688:KIK327707 KSG327688:KSG327707 LCC327688:LCC327707 LLY327688:LLY327707 LVU327688:LVU327707 MFQ327688:MFQ327707 MPM327688:MPM327707 MZI327688:MZI327707 NJE327688:NJE327707 NTA327688:NTA327707 OCW327688:OCW327707 OMS327688:OMS327707 OWO327688:OWO327707 PGK327688:PGK327707 PQG327688:PQG327707 QAC327688:QAC327707 QJY327688:QJY327707 QTU327688:QTU327707 RDQ327688:RDQ327707 RNM327688:RNM327707 RXI327688:RXI327707 SHE327688:SHE327707 SRA327688:SRA327707 TAW327688:TAW327707 TKS327688:TKS327707 TUO327688:TUO327707 UEK327688:UEK327707 UOG327688:UOG327707 UYC327688:UYC327707 VHY327688:VHY327707 VRU327688:VRU327707 WBQ327688:WBQ327707 WLM327688:WLM327707 WVI327688:WVI327707 B393235:B393254 IW393224:IW393243 SS393224:SS393243 ACO393224:ACO393243 AMK393224:AMK393243 AWG393224:AWG393243 BGC393224:BGC393243 BPY393224:BPY393243 BZU393224:BZU393243 CJQ393224:CJQ393243 CTM393224:CTM393243 DDI393224:DDI393243 DNE393224:DNE393243 DXA393224:DXA393243 EGW393224:EGW393243 EQS393224:EQS393243 FAO393224:FAO393243 FKK393224:FKK393243 FUG393224:FUG393243 GEC393224:GEC393243 GNY393224:GNY393243 GXU393224:GXU393243 HHQ393224:HHQ393243 HRM393224:HRM393243 IBI393224:IBI393243 ILE393224:ILE393243 IVA393224:IVA393243 JEW393224:JEW393243 JOS393224:JOS393243 JYO393224:JYO393243 KIK393224:KIK393243 KSG393224:KSG393243 LCC393224:LCC393243 LLY393224:LLY393243 LVU393224:LVU393243 MFQ393224:MFQ393243 MPM393224:MPM393243 MZI393224:MZI393243 NJE393224:NJE393243 NTA393224:NTA393243 OCW393224:OCW393243 OMS393224:OMS393243 OWO393224:OWO393243 PGK393224:PGK393243 PQG393224:PQG393243 QAC393224:QAC393243 QJY393224:QJY393243 QTU393224:QTU393243 RDQ393224:RDQ393243 RNM393224:RNM393243 RXI393224:RXI393243 SHE393224:SHE393243 SRA393224:SRA393243 TAW393224:TAW393243 TKS393224:TKS393243 TUO393224:TUO393243 UEK393224:UEK393243 UOG393224:UOG393243 UYC393224:UYC393243 VHY393224:VHY393243 VRU393224:VRU393243 WBQ393224:WBQ393243 WLM393224:WLM393243 WVI393224:WVI393243 B458771:B458790 IW458760:IW458779 SS458760:SS458779 ACO458760:ACO458779 AMK458760:AMK458779 AWG458760:AWG458779 BGC458760:BGC458779 BPY458760:BPY458779 BZU458760:BZU458779 CJQ458760:CJQ458779 CTM458760:CTM458779 DDI458760:DDI458779 DNE458760:DNE458779 DXA458760:DXA458779 EGW458760:EGW458779 EQS458760:EQS458779 FAO458760:FAO458779 FKK458760:FKK458779 FUG458760:FUG458779 GEC458760:GEC458779 GNY458760:GNY458779 GXU458760:GXU458779 HHQ458760:HHQ458779 HRM458760:HRM458779 IBI458760:IBI458779 ILE458760:ILE458779 IVA458760:IVA458779 JEW458760:JEW458779 JOS458760:JOS458779 JYO458760:JYO458779 KIK458760:KIK458779 KSG458760:KSG458779 LCC458760:LCC458779 LLY458760:LLY458779 LVU458760:LVU458779 MFQ458760:MFQ458779 MPM458760:MPM458779 MZI458760:MZI458779 NJE458760:NJE458779 NTA458760:NTA458779 OCW458760:OCW458779 OMS458760:OMS458779 OWO458760:OWO458779 PGK458760:PGK458779 PQG458760:PQG458779 QAC458760:QAC458779 QJY458760:QJY458779 QTU458760:QTU458779 RDQ458760:RDQ458779 RNM458760:RNM458779 RXI458760:RXI458779 SHE458760:SHE458779 SRA458760:SRA458779 TAW458760:TAW458779 TKS458760:TKS458779 TUO458760:TUO458779 UEK458760:UEK458779 UOG458760:UOG458779 UYC458760:UYC458779 VHY458760:VHY458779 VRU458760:VRU458779 WBQ458760:WBQ458779 WLM458760:WLM458779 WVI458760:WVI458779 B524307:B524326 IW524296:IW524315 SS524296:SS524315 ACO524296:ACO524315 AMK524296:AMK524315 AWG524296:AWG524315 BGC524296:BGC524315 BPY524296:BPY524315 BZU524296:BZU524315 CJQ524296:CJQ524315 CTM524296:CTM524315 DDI524296:DDI524315 DNE524296:DNE524315 DXA524296:DXA524315 EGW524296:EGW524315 EQS524296:EQS524315 FAO524296:FAO524315 FKK524296:FKK524315 FUG524296:FUG524315 GEC524296:GEC524315 GNY524296:GNY524315 GXU524296:GXU524315 HHQ524296:HHQ524315 HRM524296:HRM524315 IBI524296:IBI524315 ILE524296:ILE524315 IVA524296:IVA524315 JEW524296:JEW524315 JOS524296:JOS524315 JYO524296:JYO524315 KIK524296:KIK524315 KSG524296:KSG524315 LCC524296:LCC524315 LLY524296:LLY524315 LVU524296:LVU524315 MFQ524296:MFQ524315 MPM524296:MPM524315 MZI524296:MZI524315 NJE524296:NJE524315 NTA524296:NTA524315 OCW524296:OCW524315 OMS524296:OMS524315 OWO524296:OWO524315 PGK524296:PGK524315 PQG524296:PQG524315 QAC524296:QAC524315 QJY524296:QJY524315 QTU524296:QTU524315 RDQ524296:RDQ524315 RNM524296:RNM524315 RXI524296:RXI524315 SHE524296:SHE524315 SRA524296:SRA524315 TAW524296:TAW524315 TKS524296:TKS524315 TUO524296:TUO524315 UEK524296:UEK524315 UOG524296:UOG524315 UYC524296:UYC524315 VHY524296:VHY524315 VRU524296:VRU524315 WBQ524296:WBQ524315 WLM524296:WLM524315 WVI524296:WVI524315 B589843:B589862 IW589832:IW589851 SS589832:SS589851 ACO589832:ACO589851 AMK589832:AMK589851 AWG589832:AWG589851 BGC589832:BGC589851 BPY589832:BPY589851 BZU589832:BZU589851 CJQ589832:CJQ589851 CTM589832:CTM589851 DDI589832:DDI589851 DNE589832:DNE589851 DXA589832:DXA589851 EGW589832:EGW589851 EQS589832:EQS589851 FAO589832:FAO589851 FKK589832:FKK589851 FUG589832:FUG589851 GEC589832:GEC589851 GNY589832:GNY589851 GXU589832:GXU589851 HHQ589832:HHQ589851 HRM589832:HRM589851 IBI589832:IBI589851 ILE589832:ILE589851 IVA589832:IVA589851 JEW589832:JEW589851 JOS589832:JOS589851 JYO589832:JYO589851 KIK589832:KIK589851 KSG589832:KSG589851 LCC589832:LCC589851 LLY589832:LLY589851 LVU589832:LVU589851 MFQ589832:MFQ589851 MPM589832:MPM589851 MZI589832:MZI589851 NJE589832:NJE589851 NTA589832:NTA589851 OCW589832:OCW589851 OMS589832:OMS589851 OWO589832:OWO589851 PGK589832:PGK589851 PQG589832:PQG589851 QAC589832:QAC589851 QJY589832:QJY589851 QTU589832:QTU589851 RDQ589832:RDQ589851 RNM589832:RNM589851 RXI589832:RXI589851 SHE589832:SHE589851 SRA589832:SRA589851 TAW589832:TAW589851 TKS589832:TKS589851 TUO589832:TUO589851 UEK589832:UEK589851 UOG589832:UOG589851 UYC589832:UYC589851 VHY589832:VHY589851 VRU589832:VRU589851 WBQ589832:WBQ589851 WLM589832:WLM589851 WVI589832:WVI589851 B655379:B655398 IW655368:IW655387 SS655368:SS655387 ACO655368:ACO655387 AMK655368:AMK655387 AWG655368:AWG655387 BGC655368:BGC655387 BPY655368:BPY655387 BZU655368:BZU655387 CJQ655368:CJQ655387 CTM655368:CTM655387 DDI655368:DDI655387 DNE655368:DNE655387 DXA655368:DXA655387 EGW655368:EGW655387 EQS655368:EQS655387 FAO655368:FAO655387 FKK655368:FKK655387 FUG655368:FUG655387 GEC655368:GEC655387 GNY655368:GNY655387 GXU655368:GXU655387 HHQ655368:HHQ655387 HRM655368:HRM655387 IBI655368:IBI655387 ILE655368:ILE655387 IVA655368:IVA655387 JEW655368:JEW655387 JOS655368:JOS655387 JYO655368:JYO655387 KIK655368:KIK655387 KSG655368:KSG655387 LCC655368:LCC655387 LLY655368:LLY655387 LVU655368:LVU655387 MFQ655368:MFQ655387 MPM655368:MPM655387 MZI655368:MZI655387 NJE655368:NJE655387 NTA655368:NTA655387 OCW655368:OCW655387 OMS655368:OMS655387 OWO655368:OWO655387 PGK655368:PGK655387 PQG655368:PQG655387 QAC655368:QAC655387 QJY655368:QJY655387 QTU655368:QTU655387 RDQ655368:RDQ655387 RNM655368:RNM655387 RXI655368:RXI655387 SHE655368:SHE655387 SRA655368:SRA655387 TAW655368:TAW655387 TKS655368:TKS655387 TUO655368:TUO655387 UEK655368:UEK655387 UOG655368:UOG655387 UYC655368:UYC655387 VHY655368:VHY655387 VRU655368:VRU655387 WBQ655368:WBQ655387 WLM655368:WLM655387 WVI655368:WVI655387 B720915:B720934 IW720904:IW720923 SS720904:SS720923 ACO720904:ACO720923 AMK720904:AMK720923 AWG720904:AWG720923 BGC720904:BGC720923 BPY720904:BPY720923 BZU720904:BZU720923 CJQ720904:CJQ720923 CTM720904:CTM720923 DDI720904:DDI720923 DNE720904:DNE720923 DXA720904:DXA720923 EGW720904:EGW720923 EQS720904:EQS720923 FAO720904:FAO720923 FKK720904:FKK720923 FUG720904:FUG720923 GEC720904:GEC720923 GNY720904:GNY720923 GXU720904:GXU720923 HHQ720904:HHQ720923 HRM720904:HRM720923 IBI720904:IBI720923 ILE720904:ILE720923 IVA720904:IVA720923 JEW720904:JEW720923 JOS720904:JOS720923 JYO720904:JYO720923 KIK720904:KIK720923 KSG720904:KSG720923 LCC720904:LCC720923 LLY720904:LLY720923 LVU720904:LVU720923 MFQ720904:MFQ720923 MPM720904:MPM720923 MZI720904:MZI720923 NJE720904:NJE720923 NTA720904:NTA720923 OCW720904:OCW720923 OMS720904:OMS720923 OWO720904:OWO720923 PGK720904:PGK720923 PQG720904:PQG720923 QAC720904:QAC720923 QJY720904:QJY720923 QTU720904:QTU720923 RDQ720904:RDQ720923 RNM720904:RNM720923 RXI720904:RXI720923 SHE720904:SHE720923 SRA720904:SRA720923 TAW720904:TAW720923 TKS720904:TKS720923 TUO720904:TUO720923 UEK720904:UEK720923 UOG720904:UOG720923 UYC720904:UYC720923 VHY720904:VHY720923 VRU720904:VRU720923 WBQ720904:WBQ720923 WLM720904:WLM720923 WVI720904:WVI720923 B786451:B786470 IW786440:IW786459 SS786440:SS786459 ACO786440:ACO786459 AMK786440:AMK786459 AWG786440:AWG786459 BGC786440:BGC786459 BPY786440:BPY786459 BZU786440:BZU786459 CJQ786440:CJQ786459 CTM786440:CTM786459 DDI786440:DDI786459 DNE786440:DNE786459 DXA786440:DXA786459 EGW786440:EGW786459 EQS786440:EQS786459 FAO786440:FAO786459 FKK786440:FKK786459 FUG786440:FUG786459 GEC786440:GEC786459 GNY786440:GNY786459 GXU786440:GXU786459 HHQ786440:HHQ786459 HRM786440:HRM786459 IBI786440:IBI786459 ILE786440:ILE786459 IVA786440:IVA786459 JEW786440:JEW786459 JOS786440:JOS786459 JYO786440:JYO786459 KIK786440:KIK786459 KSG786440:KSG786459 LCC786440:LCC786459 LLY786440:LLY786459 LVU786440:LVU786459 MFQ786440:MFQ786459 MPM786440:MPM786459 MZI786440:MZI786459 NJE786440:NJE786459 NTA786440:NTA786459 OCW786440:OCW786459 OMS786440:OMS786459 OWO786440:OWO786459 PGK786440:PGK786459 PQG786440:PQG786459 QAC786440:QAC786459 QJY786440:QJY786459 QTU786440:QTU786459 RDQ786440:RDQ786459 RNM786440:RNM786459 RXI786440:RXI786459 SHE786440:SHE786459 SRA786440:SRA786459 TAW786440:TAW786459 TKS786440:TKS786459 TUO786440:TUO786459 UEK786440:UEK786459 UOG786440:UOG786459 UYC786440:UYC786459 VHY786440:VHY786459 VRU786440:VRU786459 WBQ786440:WBQ786459 WLM786440:WLM786459 WVI786440:WVI786459 B851987:B852006 IW851976:IW851995 SS851976:SS851995 ACO851976:ACO851995 AMK851976:AMK851995 AWG851976:AWG851995 BGC851976:BGC851995 BPY851976:BPY851995 BZU851976:BZU851995 CJQ851976:CJQ851995 CTM851976:CTM851995 DDI851976:DDI851995 DNE851976:DNE851995 DXA851976:DXA851995 EGW851976:EGW851995 EQS851976:EQS851995 FAO851976:FAO851995 FKK851976:FKK851995 FUG851976:FUG851995 GEC851976:GEC851995 GNY851976:GNY851995 GXU851976:GXU851995 HHQ851976:HHQ851995 HRM851976:HRM851995 IBI851976:IBI851995 ILE851976:ILE851995 IVA851976:IVA851995 JEW851976:JEW851995 JOS851976:JOS851995 JYO851976:JYO851995 KIK851976:KIK851995 KSG851976:KSG851995 LCC851976:LCC851995 LLY851976:LLY851995 LVU851976:LVU851995 MFQ851976:MFQ851995 MPM851976:MPM851995 MZI851976:MZI851995 NJE851976:NJE851995 NTA851976:NTA851995 OCW851976:OCW851995 OMS851976:OMS851995 OWO851976:OWO851995 PGK851976:PGK851995 PQG851976:PQG851995 QAC851976:QAC851995 QJY851976:QJY851995 QTU851976:QTU851995 RDQ851976:RDQ851995 RNM851976:RNM851995 RXI851976:RXI851995 SHE851976:SHE851995 SRA851976:SRA851995 TAW851976:TAW851995 TKS851976:TKS851995 TUO851976:TUO851995 UEK851976:UEK851995 UOG851976:UOG851995 UYC851976:UYC851995 VHY851976:VHY851995 VRU851976:VRU851995 WBQ851976:WBQ851995 WLM851976:WLM851995 WVI851976:WVI851995 B917523:B917542 IW917512:IW917531 SS917512:SS917531 ACO917512:ACO917531 AMK917512:AMK917531 AWG917512:AWG917531 BGC917512:BGC917531 BPY917512:BPY917531 BZU917512:BZU917531 CJQ917512:CJQ917531 CTM917512:CTM917531 DDI917512:DDI917531 DNE917512:DNE917531 DXA917512:DXA917531 EGW917512:EGW917531 EQS917512:EQS917531 FAO917512:FAO917531 FKK917512:FKK917531 FUG917512:FUG917531 GEC917512:GEC917531 GNY917512:GNY917531 GXU917512:GXU917531 HHQ917512:HHQ917531 HRM917512:HRM917531 IBI917512:IBI917531 ILE917512:ILE917531 IVA917512:IVA917531 JEW917512:JEW917531 JOS917512:JOS917531 JYO917512:JYO917531 KIK917512:KIK917531 KSG917512:KSG917531 LCC917512:LCC917531 LLY917512:LLY917531 LVU917512:LVU917531 MFQ917512:MFQ917531 MPM917512:MPM917531 MZI917512:MZI917531 NJE917512:NJE917531 NTA917512:NTA917531 OCW917512:OCW917531 OMS917512:OMS917531 OWO917512:OWO917531 PGK917512:PGK917531 PQG917512:PQG917531 QAC917512:QAC917531 QJY917512:QJY917531 QTU917512:QTU917531 RDQ917512:RDQ917531 RNM917512:RNM917531 RXI917512:RXI917531 SHE917512:SHE917531 SRA917512:SRA917531 TAW917512:TAW917531 TKS917512:TKS917531 TUO917512:TUO917531 UEK917512:UEK917531 UOG917512:UOG917531 UYC917512:UYC917531 VHY917512:VHY917531 VRU917512:VRU917531 WBQ917512:WBQ917531 WLM917512:WLM917531 WVI917512:WVI917531 B983059:B983078 IW983048:IW983067 SS983048:SS983067 ACO983048:ACO983067 AMK983048:AMK983067 AWG983048:AWG983067 BGC983048:BGC983067 BPY983048:BPY983067 BZU983048:BZU983067 CJQ983048:CJQ983067 CTM983048:CTM983067 DDI983048:DDI983067 DNE983048:DNE983067 DXA983048:DXA983067 EGW983048:EGW983067 EQS983048:EQS983067 FAO983048:FAO983067 FKK983048:FKK983067 FUG983048:FUG983067 GEC983048:GEC983067 GNY983048:GNY983067 GXU983048:GXU983067 HHQ983048:HHQ983067 HRM983048:HRM983067 IBI983048:IBI983067 ILE983048:ILE983067 IVA983048:IVA983067 JEW983048:JEW983067 JOS983048:JOS983067 JYO983048:JYO983067 KIK983048:KIK983067 KSG983048:KSG983067 LCC983048:LCC983067 LLY983048:LLY983067 LVU983048:LVU983067 MFQ983048:MFQ983067 MPM983048:MPM983067 MZI983048:MZI983067 NJE983048:NJE983067 NTA983048:NTA983067 OCW983048:OCW983067 OMS983048:OMS983067 OWO983048:OWO983067 PGK983048:PGK983067 PQG983048:PQG983067 QAC983048:QAC983067 QJY983048:QJY983067 QTU983048:QTU983067 RDQ983048:RDQ983067 RNM983048:RNM983067 RXI983048:RXI983067 SHE983048:SHE983067 SRA983048:SRA983067 TAW983048:TAW983067 TKS983048:TKS983067 TUO983048:TUO983067 UEK983048:UEK983067 UOG983048:UOG983067 UYC983048:UYC983067 VHY983048:VHY983067 VRU983048:VRU983067 WBQ983048:WBQ983067 WLM983048:WLM983067 WVI983048:WVI983067 WLM32:WLM35 WBQ32:WBQ35 VRU32:VRU35 VHY32:VHY35 UYC32:UYC35 UOG32:UOG35 UEK32:UEK35 TUO32:TUO35 TKS32:TKS35 TAW32:TAW35 SRA32:SRA35 SHE32:SHE35 RXI32:RXI35 RNM32:RNM35 RDQ32:RDQ35 QTU32:QTU35 QJY32:QJY35 QAC32:QAC35 PQG32:PQG35 PGK32:PGK35 OWO32:OWO35 OMS32:OMS35 OCW32:OCW35 NTA32:NTA35 NJE32:NJE35 MZI32:MZI35 MPM32:MPM35 MFQ32:MFQ35 LVU32:LVU35 LLY32:LLY35 LCC32:LCC35 KSG32:KSG35 KIK32:KIK35 JYO32:JYO35 JOS32:JOS35 JEW32:JEW35 IVA32:IVA35 ILE32:ILE35 IBI32:IBI35 HRM32:HRM35 HHQ32:HHQ35 GXU32:GXU35 GNY32:GNY35 GEC32:GEC35 FUG32:FUG35 FKK32:FKK35 FAO32:FAO35 EQS32:EQS35 EGW32:EGW35 DXA32:DXA35 DNE32:DNE35 DDI32:DDI35 CTM32:CTM35 CJQ32:CJQ35 BZU32:BZU35 BPY32:BPY35 BGC32:BGC35 AWG32:AWG35 AMK32:AMK35 ACO32:ACO35 SS32:SS35 IW32:IW35 IW18:IW21 WVI32:WVI35 IW25:IW30 SS25:SS30 ACO25:ACO30 AMK25:AMK30 AWG25:AWG30 BGC25:BGC30 BPY25:BPY30 BZU25:BZU30 CJQ25:CJQ30 CTM25:CTM30 DDI25:DDI30 DNE25:DNE30 DXA25:DXA30 EGW25:EGW30 EQS25:EQS30 FAO25:FAO30 FKK25:FKK30 FUG25:FUG30 GEC25:GEC30 GNY25:GNY30 GXU25:GXU30 HHQ25:HHQ30 HRM25:HRM30 IBI25:IBI30 ILE25:ILE30 IVA25:IVA30 JEW25:JEW30 JOS25:JOS30 JYO25:JYO30 KIK25:KIK30 KSG25:KSG30 LCC25:LCC30 LLY25:LLY30 LVU25:LVU30 MFQ25:MFQ30 MPM25:MPM30 MZI25:MZI30 NJE25:NJE30 NTA25:NTA30 OCW25:OCW30 OMS25:OMS30 OWO25:OWO30 PGK25:PGK30 PQG25:PQG30 QAC25:QAC30 QJY25:QJY30 QTU25:QTU30 RDQ25:RDQ30 RNM25:RNM30 RXI25:RXI30 SHE25:SHE30 SRA25:SRA30 TAW25:TAW30 TKS25:TKS30 TUO25:TUO30 UEK25:UEK30 UOG25:UOG30 UYC25:UYC30 VHY25:VHY30 VRU25:VRU30 WBQ25:WBQ30 WLM25:WLM30 WVI25:WVI30 WVI18:WVI21 WLM18:WLM21 WBQ18:WBQ21 VRU18:VRU21 VHY18:VHY21 UYC18:UYC21 UOG18:UOG21 UEK18:UEK21 TUO18:TUO21 TKS18:TKS21 TAW18:TAW21 SRA18:SRA21 SHE18:SHE21 RXI18:RXI21 RNM18:RNM21 RDQ18:RDQ21 QTU18:QTU21 QJY18:QJY21 QAC18:QAC21 PQG18:PQG21 PGK18:PGK21 OWO18:OWO21 OMS18:OMS21 OCW18:OCW21 NTA18:NTA21 NJE18:NJE21 MZI18:MZI21 MPM18:MPM21 MFQ18:MFQ21 LVU18:LVU21 LLY18:LLY21 LCC18:LCC21 KSG18:KSG21 KIK18:KIK21 JYO18:JYO21 JOS18:JOS21 JEW18:JEW21 IVA18:IVA21 ILE18:ILE21 IBI18:IBI21 HRM18:HRM21 HHQ18:HHQ21 GXU18:GXU21 GNY18:GNY21 GEC18:GEC21 FUG18:FUG21 FKK18:FKK21 FAO18:FAO21 EQS18:EQS21 EGW18:EGW21 DXA18:DXA21 DNE18:DNE21 DDI18:DDI21 CTM18:CTM21 CJQ18:CJQ21 BZU18:BZU21 BPY18:BPY21 BGC18:BGC21 AWG18:AWG21 AMK18:AMK21 ACO18:ACO21 SS18:SS21" xr:uid="{56A5C66C-A0B6-4F35-96FD-3CD3AD115F03}">
      <formula1>"賃金,共済費,報償費,旅費,使用料及び借料,役務費,委託費,請負費,需用費"</formula1>
    </dataValidation>
    <dataValidation type="list" allowBlank="1" showInputMessage="1" showErrorMessage="1" sqref="B65548:B65554 IW65537:IW65543 SS65537:SS65543 ACO65537:ACO65543 AMK65537:AMK65543 AWG65537:AWG65543 BGC65537:BGC65543 BPY65537:BPY65543 BZU65537:BZU65543 CJQ65537:CJQ65543 CTM65537:CTM65543 DDI65537:DDI65543 DNE65537:DNE65543 DXA65537:DXA65543 EGW65537:EGW65543 EQS65537:EQS65543 FAO65537:FAO65543 FKK65537:FKK65543 FUG65537:FUG65543 GEC65537:GEC65543 GNY65537:GNY65543 GXU65537:GXU65543 HHQ65537:HHQ65543 HRM65537:HRM65543 IBI65537:IBI65543 ILE65537:ILE65543 IVA65537:IVA65543 JEW65537:JEW65543 JOS65537:JOS65543 JYO65537:JYO65543 KIK65537:KIK65543 KSG65537:KSG65543 LCC65537:LCC65543 LLY65537:LLY65543 LVU65537:LVU65543 MFQ65537:MFQ65543 MPM65537:MPM65543 MZI65537:MZI65543 NJE65537:NJE65543 NTA65537:NTA65543 OCW65537:OCW65543 OMS65537:OMS65543 OWO65537:OWO65543 PGK65537:PGK65543 PQG65537:PQG65543 QAC65537:QAC65543 QJY65537:QJY65543 QTU65537:QTU65543 RDQ65537:RDQ65543 RNM65537:RNM65543 RXI65537:RXI65543 SHE65537:SHE65543 SRA65537:SRA65543 TAW65537:TAW65543 TKS65537:TKS65543 TUO65537:TUO65543 UEK65537:UEK65543 UOG65537:UOG65543 UYC65537:UYC65543 VHY65537:VHY65543 VRU65537:VRU65543 WBQ65537:WBQ65543 WLM65537:WLM65543 WVI65537:WVI65543 B131084:B131090 IW131073:IW131079 SS131073:SS131079 ACO131073:ACO131079 AMK131073:AMK131079 AWG131073:AWG131079 BGC131073:BGC131079 BPY131073:BPY131079 BZU131073:BZU131079 CJQ131073:CJQ131079 CTM131073:CTM131079 DDI131073:DDI131079 DNE131073:DNE131079 DXA131073:DXA131079 EGW131073:EGW131079 EQS131073:EQS131079 FAO131073:FAO131079 FKK131073:FKK131079 FUG131073:FUG131079 GEC131073:GEC131079 GNY131073:GNY131079 GXU131073:GXU131079 HHQ131073:HHQ131079 HRM131073:HRM131079 IBI131073:IBI131079 ILE131073:ILE131079 IVA131073:IVA131079 JEW131073:JEW131079 JOS131073:JOS131079 JYO131073:JYO131079 KIK131073:KIK131079 KSG131073:KSG131079 LCC131073:LCC131079 LLY131073:LLY131079 LVU131073:LVU131079 MFQ131073:MFQ131079 MPM131073:MPM131079 MZI131073:MZI131079 NJE131073:NJE131079 NTA131073:NTA131079 OCW131073:OCW131079 OMS131073:OMS131079 OWO131073:OWO131079 PGK131073:PGK131079 PQG131073:PQG131079 QAC131073:QAC131079 QJY131073:QJY131079 QTU131073:QTU131079 RDQ131073:RDQ131079 RNM131073:RNM131079 RXI131073:RXI131079 SHE131073:SHE131079 SRA131073:SRA131079 TAW131073:TAW131079 TKS131073:TKS131079 TUO131073:TUO131079 UEK131073:UEK131079 UOG131073:UOG131079 UYC131073:UYC131079 VHY131073:VHY131079 VRU131073:VRU131079 WBQ131073:WBQ131079 WLM131073:WLM131079 WVI131073:WVI131079 B196620:B196626 IW196609:IW196615 SS196609:SS196615 ACO196609:ACO196615 AMK196609:AMK196615 AWG196609:AWG196615 BGC196609:BGC196615 BPY196609:BPY196615 BZU196609:BZU196615 CJQ196609:CJQ196615 CTM196609:CTM196615 DDI196609:DDI196615 DNE196609:DNE196615 DXA196609:DXA196615 EGW196609:EGW196615 EQS196609:EQS196615 FAO196609:FAO196615 FKK196609:FKK196615 FUG196609:FUG196615 GEC196609:GEC196615 GNY196609:GNY196615 GXU196609:GXU196615 HHQ196609:HHQ196615 HRM196609:HRM196615 IBI196609:IBI196615 ILE196609:ILE196615 IVA196609:IVA196615 JEW196609:JEW196615 JOS196609:JOS196615 JYO196609:JYO196615 KIK196609:KIK196615 KSG196609:KSG196615 LCC196609:LCC196615 LLY196609:LLY196615 LVU196609:LVU196615 MFQ196609:MFQ196615 MPM196609:MPM196615 MZI196609:MZI196615 NJE196609:NJE196615 NTA196609:NTA196615 OCW196609:OCW196615 OMS196609:OMS196615 OWO196609:OWO196615 PGK196609:PGK196615 PQG196609:PQG196615 QAC196609:QAC196615 QJY196609:QJY196615 QTU196609:QTU196615 RDQ196609:RDQ196615 RNM196609:RNM196615 RXI196609:RXI196615 SHE196609:SHE196615 SRA196609:SRA196615 TAW196609:TAW196615 TKS196609:TKS196615 TUO196609:TUO196615 UEK196609:UEK196615 UOG196609:UOG196615 UYC196609:UYC196615 VHY196609:VHY196615 VRU196609:VRU196615 WBQ196609:WBQ196615 WLM196609:WLM196615 WVI196609:WVI196615 B262156:B262162 IW262145:IW262151 SS262145:SS262151 ACO262145:ACO262151 AMK262145:AMK262151 AWG262145:AWG262151 BGC262145:BGC262151 BPY262145:BPY262151 BZU262145:BZU262151 CJQ262145:CJQ262151 CTM262145:CTM262151 DDI262145:DDI262151 DNE262145:DNE262151 DXA262145:DXA262151 EGW262145:EGW262151 EQS262145:EQS262151 FAO262145:FAO262151 FKK262145:FKK262151 FUG262145:FUG262151 GEC262145:GEC262151 GNY262145:GNY262151 GXU262145:GXU262151 HHQ262145:HHQ262151 HRM262145:HRM262151 IBI262145:IBI262151 ILE262145:ILE262151 IVA262145:IVA262151 JEW262145:JEW262151 JOS262145:JOS262151 JYO262145:JYO262151 KIK262145:KIK262151 KSG262145:KSG262151 LCC262145:LCC262151 LLY262145:LLY262151 LVU262145:LVU262151 MFQ262145:MFQ262151 MPM262145:MPM262151 MZI262145:MZI262151 NJE262145:NJE262151 NTA262145:NTA262151 OCW262145:OCW262151 OMS262145:OMS262151 OWO262145:OWO262151 PGK262145:PGK262151 PQG262145:PQG262151 QAC262145:QAC262151 QJY262145:QJY262151 QTU262145:QTU262151 RDQ262145:RDQ262151 RNM262145:RNM262151 RXI262145:RXI262151 SHE262145:SHE262151 SRA262145:SRA262151 TAW262145:TAW262151 TKS262145:TKS262151 TUO262145:TUO262151 UEK262145:UEK262151 UOG262145:UOG262151 UYC262145:UYC262151 VHY262145:VHY262151 VRU262145:VRU262151 WBQ262145:WBQ262151 WLM262145:WLM262151 WVI262145:WVI262151 B327692:B327698 IW327681:IW327687 SS327681:SS327687 ACO327681:ACO327687 AMK327681:AMK327687 AWG327681:AWG327687 BGC327681:BGC327687 BPY327681:BPY327687 BZU327681:BZU327687 CJQ327681:CJQ327687 CTM327681:CTM327687 DDI327681:DDI327687 DNE327681:DNE327687 DXA327681:DXA327687 EGW327681:EGW327687 EQS327681:EQS327687 FAO327681:FAO327687 FKK327681:FKK327687 FUG327681:FUG327687 GEC327681:GEC327687 GNY327681:GNY327687 GXU327681:GXU327687 HHQ327681:HHQ327687 HRM327681:HRM327687 IBI327681:IBI327687 ILE327681:ILE327687 IVA327681:IVA327687 JEW327681:JEW327687 JOS327681:JOS327687 JYO327681:JYO327687 KIK327681:KIK327687 KSG327681:KSG327687 LCC327681:LCC327687 LLY327681:LLY327687 LVU327681:LVU327687 MFQ327681:MFQ327687 MPM327681:MPM327687 MZI327681:MZI327687 NJE327681:NJE327687 NTA327681:NTA327687 OCW327681:OCW327687 OMS327681:OMS327687 OWO327681:OWO327687 PGK327681:PGK327687 PQG327681:PQG327687 QAC327681:QAC327687 QJY327681:QJY327687 QTU327681:QTU327687 RDQ327681:RDQ327687 RNM327681:RNM327687 RXI327681:RXI327687 SHE327681:SHE327687 SRA327681:SRA327687 TAW327681:TAW327687 TKS327681:TKS327687 TUO327681:TUO327687 UEK327681:UEK327687 UOG327681:UOG327687 UYC327681:UYC327687 VHY327681:VHY327687 VRU327681:VRU327687 WBQ327681:WBQ327687 WLM327681:WLM327687 WVI327681:WVI327687 B393228:B393234 IW393217:IW393223 SS393217:SS393223 ACO393217:ACO393223 AMK393217:AMK393223 AWG393217:AWG393223 BGC393217:BGC393223 BPY393217:BPY393223 BZU393217:BZU393223 CJQ393217:CJQ393223 CTM393217:CTM393223 DDI393217:DDI393223 DNE393217:DNE393223 DXA393217:DXA393223 EGW393217:EGW393223 EQS393217:EQS393223 FAO393217:FAO393223 FKK393217:FKK393223 FUG393217:FUG393223 GEC393217:GEC393223 GNY393217:GNY393223 GXU393217:GXU393223 HHQ393217:HHQ393223 HRM393217:HRM393223 IBI393217:IBI393223 ILE393217:ILE393223 IVA393217:IVA393223 JEW393217:JEW393223 JOS393217:JOS393223 JYO393217:JYO393223 KIK393217:KIK393223 KSG393217:KSG393223 LCC393217:LCC393223 LLY393217:LLY393223 LVU393217:LVU393223 MFQ393217:MFQ393223 MPM393217:MPM393223 MZI393217:MZI393223 NJE393217:NJE393223 NTA393217:NTA393223 OCW393217:OCW393223 OMS393217:OMS393223 OWO393217:OWO393223 PGK393217:PGK393223 PQG393217:PQG393223 QAC393217:QAC393223 QJY393217:QJY393223 QTU393217:QTU393223 RDQ393217:RDQ393223 RNM393217:RNM393223 RXI393217:RXI393223 SHE393217:SHE393223 SRA393217:SRA393223 TAW393217:TAW393223 TKS393217:TKS393223 TUO393217:TUO393223 UEK393217:UEK393223 UOG393217:UOG393223 UYC393217:UYC393223 VHY393217:VHY393223 VRU393217:VRU393223 WBQ393217:WBQ393223 WLM393217:WLM393223 WVI393217:WVI393223 B458764:B458770 IW458753:IW458759 SS458753:SS458759 ACO458753:ACO458759 AMK458753:AMK458759 AWG458753:AWG458759 BGC458753:BGC458759 BPY458753:BPY458759 BZU458753:BZU458759 CJQ458753:CJQ458759 CTM458753:CTM458759 DDI458753:DDI458759 DNE458753:DNE458759 DXA458753:DXA458759 EGW458753:EGW458759 EQS458753:EQS458759 FAO458753:FAO458759 FKK458753:FKK458759 FUG458753:FUG458759 GEC458753:GEC458759 GNY458753:GNY458759 GXU458753:GXU458759 HHQ458753:HHQ458759 HRM458753:HRM458759 IBI458753:IBI458759 ILE458753:ILE458759 IVA458753:IVA458759 JEW458753:JEW458759 JOS458753:JOS458759 JYO458753:JYO458759 KIK458753:KIK458759 KSG458753:KSG458759 LCC458753:LCC458759 LLY458753:LLY458759 LVU458753:LVU458759 MFQ458753:MFQ458759 MPM458753:MPM458759 MZI458753:MZI458759 NJE458753:NJE458759 NTA458753:NTA458759 OCW458753:OCW458759 OMS458753:OMS458759 OWO458753:OWO458759 PGK458753:PGK458759 PQG458753:PQG458759 QAC458753:QAC458759 QJY458753:QJY458759 QTU458753:QTU458759 RDQ458753:RDQ458759 RNM458753:RNM458759 RXI458753:RXI458759 SHE458753:SHE458759 SRA458753:SRA458759 TAW458753:TAW458759 TKS458753:TKS458759 TUO458753:TUO458759 UEK458753:UEK458759 UOG458753:UOG458759 UYC458753:UYC458759 VHY458753:VHY458759 VRU458753:VRU458759 WBQ458753:WBQ458759 WLM458753:WLM458759 WVI458753:WVI458759 B524300:B524306 IW524289:IW524295 SS524289:SS524295 ACO524289:ACO524295 AMK524289:AMK524295 AWG524289:AWG524295 BGC524289:BGC524295 BPY524289:BPY524295 BZU524289:BZU524295 CJQ524289:CJQ524295 CTM524289:CTM524295 DDI524289:DDI524295 DNE524289:DNE524295 DXA524289:DXA524295 EGW524289:EGW524295 EQS524289:EQS524295 FAO524289:FAO524295 FKK524289:FKK524295 FUG524289:FUG524295 GEC524289:GEC524295 GNY524289:GNY524295 GXU524289:GXU524295 HHQ524289:HHQ524295 HRM524289:HRM524295 IBI524289:IBI524295 ILE524289:ILE524295 IVA524289:IVA524295 JEW524289:JEW524295 JOS524289:JOS524295 JYO524289:JYO524295 KIK524289:KIK524295 KSG524289:KSG524295 LCC524289:LCC524295 LLY524289:LLY524295 LVU524289:LVU524295 MFQ524289:MFQ524295 MPM524289:MPM524295 MZI524289:MZI524295 NJE524289:NJE524295 NTA524289:NTA524295 OCW524289:OCW524295 OMS524289:OMS524295 OWO524289:OWO524295 PGK524289:PGK524295 PQG524289:PQG524295 QAC524289:QAC524295 QJY524289:QJY524295 QTU524289:QTU524295 RDQ524289:RDQ524295 RNM524289:RNM524295 RXI524289:RXI524295 SHE524289:SHE524295 SRA524289:SRA524295 TAW524289:TAW524295 TKS524289:TKS524295 TUO524289:TUO524295 UEK524289:UEK524295 UOG524289:UOG524295 UYC524289:UYC524295 VHY524289:VHY524295 VRU524289:VRU524295 WBQ524289:WBQ524295 WLM524289:WLM524295 WVI524289:WVI524295 B589836:B589842 IW589825:IW589831 SS589825:SS589831 ACO589825:ACO589831 AMK589825:AMK589831 AWG589825:AWG589831 BGC589825:BGC589831 BPY589825:BPY589831 BZU589825:BZU589831 CJQ589825:CJQ589831 CTM589825:CTM589831 DDI589825:DDI589831 DNE589825:DNE589831 DXA589825:DXA589831 EGW589825:EGW589831 EQS589825:EQS589831 FAO589825:FAO589831 FKK589825:FKK589831 FUG589825:FUG589831 GEC589825:GEC589831 GNY589825:GNY589831 GXU589825:GXU589831 HHQ589825:HHQ589831 HRM589825:HRM589831 IBI589825:IBI589831 ILE589825:ILE589831 IVA589825:IVA589831 JEW589825:JEW589831 JOS589825:JOS589831 JYO589825:JYO589831 KIK589825:KIK589831 KSG589825:KSG589831 LCC589825:LCC589831 LLY589825:LLY589831 LVU589825:LVU589831 MFQ589825:MFQ589831 MPM589825:MPM589831 MZI589825:MZI589831 NJE589825:NJE589831 NTA589825:NTA589831 OCW589825:OCW589831 OMS589825:OMS589831 OWO589825:OWO589831 PGK589825:PGK589831 PQG589825:PQG589831 QAC589825:QAC589831 QJY589825:QJY589831 QTU589825:QTU589831 RDQ589825:RDQ589831 RNM589825:RNM589831 RXI589825:RXI589831 SHE589825:SHE589831 SRA589825:SRA589831 TAW589825:TAW589831 TKS589825:TKS589831 TUO589825:TUO589831 UEK589825:UEK589831 UOG589825:UOG589831 UYC589825:UYC589831 VHY589825:VHY589831 VRU589825:VRU589831 WBQ589825:WBQ589831 WLM589825:WLM589831 WVI589825:WVI589831 B655372:B655378 IW655361:IW655367 SS655361:SS655367 ACO655361:ACO655367 AMK655361:AMK655367 AWG655361:AWG655367 BGC655361:BGC655367 BPY655361:BPY655367 BZU655361:BZU655367 CJQ655361:CJQ655367 CTM655361:CTM655367 DDI655361:DDI655367 DNE655361:DNE655367 DXA655361:DXA655367 EGW655361:EGW655367 EQS655361:EQS655367 FAO655361:FAO655367 FKK655361:FKK655367 FUG655361:FUG655367 GEC655361:GEC655367 GNY655361:GNY655367 GXU655361:GXU655367 HHQ655361:HHQ655367 HRM655361:HRM655367 IBI655361:IBI655367 ILE655361:ILE655367 IVA655361:IVA655367 JEW655361:JEW655367 JOS655361:JOS655367 JYO655361:JYO655367 KIK655361:KIK655367 KSG655361:KSG655367 LCC655361:LCC655367 LLY655361:LLY655367 LVU655361:LVU655367 MFQ655361:MFQ655367 MPM655361:MPM655367 MZI655361:MZI655367 NJE655361:NJE655367 NTA655361:NTA655367 OCW655361:OCW655367 OMS655361:OMS655367 OWO655361:OWO655367 PGK655361:PGK655367 PQG655361:PQG655367 QAC655361:QAC655367 QJY655361:QJY655367 QTU655361:QTU655367 RDQ655361:RDQ655367 RNM655361:RNM655367 RXI655361:RXI655367 SHE655361:SHE655367 SRA655361:SRA655367 TAW655361:TAW655367 TKS655361:TKS655367 TUO655361:TUO655367 UEK655361:UEK655367 UOG655361:UOG655367 UYC655361:UYC655367 VHY655361:VHY655367 VRU655361:VRU655367 WBQ655361:WBQ655367 WLM655361:WLM655367 WVI655361:WVI655367 B720908:B720914 IW720897:IW720903 SS720897:SS720903 ACO720897:ACO720903 AMK720897:AMK720903 AWG720897:AWG720903 BGC720897:BGC720903 BPY720897:BPY720903 BZU720897:BZU720903 CJQ720897:CJQ720903 CTM720897:CTM720903 DDI720897:DDI720903 DNE720897:DNE720903 DXA720897:DXA720903 EGW720897:EGW720903 EQS720897:EQS720903 FAO720897:FAO720903 FKK720897:FKK720903 FUG720897:FUG720903 GEC720897:GEC720903 GNY720897:GNY720903 GXU720897:GXU720903 HHQ720897:HHQ720903 HRM720897:HRM720903 IBI720897:IBI720903 ILE720897:ILE720903 IVA720897:IVA720903 JEW720897:JEW720903 JOS720897:JOS720903 JYO720897:JYO720903 KIK720897:KIK720903 KSG720897:KSG720903 LCC720897:LCC720903 LLY720897:LLY720903 LVU720897:LVU720903 MFQ720897:MFQ720903 MPM720897:MPM720903 MZI720897:MZI720903 NJE720897:NJE720903 NTA720897:NTA720903 OCW720897:OCW720903 OMS720897:OMS720903 OWO720897:OWO720903 PGK720897:PGK720903 PQG720897:PQG720903 QAC720897:QAC720903 QJY720897:QJY720903 QTU720897:QTU720903 RDQ720897:RDQ720903 RNM720897:RNM720903 RXI720897:RXI720903 SHE720897:SHE720903 SRA720897:SRA720903 TAW720897:TAW720903 TKS720897:TKS720903 TUO720897:TUO720903 UEK720897:UEK720903 UOG720897:UOG720903 UYC720897:UYC720903 VHY720897:VHY720903 VRU720897:VRU720903 WBQ720897:WBQ720903 WLM720897:WLM720903 WVI720897:WVI720903 B786444:B786450 IW786433:IW786439 SS786433:SS786439 ACO786433:ACO786439 AMK786433:AMK786439 AWG786433:AWG786439 BGC786433:BGC786439 BPY786433:BPY786439 BZU786433:BZU786439 CJQ786433:CJQ786439 CTM786433:CTM786439 DDI786433:DDI786439 DNE786433:DNE786439 DXA786433:DXA786439 EGW786433:EGW786439 EQS786433:EQS786439 FAO786433:FAO786439 FKK786433:FKK786439 FUG786433:FUG786439 GEC786433:GEC786439 GNY786433:GNY786439 GXU786433:GXU786439 HHQ786433:HHQ786439 HRM786433:HRM786439 IBI786433:IBI786439 ILE786433:ILE786439 IVA786433:IVA786439 JEW786433:JEW786439 JOS786433:JOS786439 JYO786433:JYO786439 KIK786433:KIK786439 KSG786433:KSG786439 LCC786433:LCC786439 LLY786433:LLY786439 LVU786433:LVU786439 MFQ786433:MFQ786439 MPM786433:MPM786439 MZI786433:MZI786439 NJE786433:NJE786439 NTA786433:NTA786439 OCW786433:OCW786439 OMS786433:OMS786439 OWO786433:OWO786439 PGK786433:PGK786439 PQG786433:PQG786439 QAC786433:QAC786439 QJY786433:QJY786439 QTU786433:QTU786439 RDQ786433:RDQ786439 RNM786433:RNM786439 RXI786433:RXI786439 SHE786433:SHE786439 SRA786433:SRA786439 TAW786433:TAW786439 TKS786433:TKS786439 TUO786433:TUO786439 UEK786433:UEK786439 UOG786433:UOG786439 UYC786433:UYC786439 VHY786433:VHY786439 VRU786433:VRU786439 WBQ786433:WBQ786439 WLM786433:WLM786439 WVI786433:WVI786439 B851980:B851986 IW851969:IW851975 SS851969:SS851975 ACO851969:ACO851975 AMK851969:AMK851975 AWG851969:AWG851975 BGC851969:BGC851975 BPY851969:BPY851975 BZU851969:BZU851975 CJQ851969:CJQ851975 CTM851969:CTM851975 DDI851969:DDI851975 DNE851969:DNE851975 DXA851969:DXA851975 EGW851969:EGW851975 EQS851969:EQS851975 FAO851969:FAO851975 FKK851969:FKK851975 FUG851969:FUG851975 GEC851969:GEC851975 GNY851969:GNY851975 GXU851969:GXU851975 HHQ851969:HHQ851975 HRM851969:HRM851975 IBI851969:IBI851975 ILE851969:ILE851975 IVA851969:IVA851975 JEW851969:JEW851975 JOS851969:JOS851975 JYO851969:JYO851975 KIK851969:KIK851975 KSG851969:KSG851975 LCC851969:LCC851975 LLY851969:LLY851975 LVU851969:LVU851975 MFQ851969:MFQ851975 MPM851969:MPM851975 MZI851969:MZI851975 NJE851969:NJE851975 NTA851969:NTA851975 OCW851969:OCW851975 OMS851969:OMS851975 OWO851969:OWO851975 PGK851969:PGK851975 PQG851969:PQG851975 QAC851969:QAC851975 QJY851969:QJY851975 QTU851969:QTU851975 RDQ851969:RDQ851975 RNM851969:RNM851975 RXI851969:RXI851975 SHE851969:SHE851975 SRA851969:SRA851975 TAW851969:TAW851975 TKS851969:TKS851975 TUO851969:TUO851975 UEK851969:UEK851975 UOG851969:UOG851975 UYC851969:UYC851975 VHY851969:VHY851975 VRU851969:VRU851975 WBQ851969:WBQ851975 WLM851969:WLM851975 WVI851969:WVI851975 B917516:B917522 IW917505:IW917511 SS917505:SS917511 ACO917505:ACO917511 AMK917505:AMK917511 AWG917505:AWG917511 BGC917505:BGC917511 BPY917505:BPY917511 BZU917505:BZU917511 CJQ917505:CJQ917511 CTM917505:CTM917511 DDI917505:DDI917511 DNE917505:DNE917511 DXA917505:DXA917511 EGW917505:EGW917511 EQS917505:EQS917511 FAO917505:FAO917511 FKK917505:FKK917511 FUG917505:FUG917511 GEC917505:GEC917511 GNY917505:GNY917511 GXU917505:GXU917511 HHQ917505:HHQ917511 HRM917505:HRM917511 IBI917505:IBI917511 ILE917505:ILE917511 IVA917505:IVA917511 JEW917505:JEW917511 JOS917505:JOS917511 JYO917505:JYO917511 KIK917505:KIK917511 KSG917505:KSG917511 LCC917505:LCC917511 LLY917505:LLY917511 LVU917505:LVU917511 MFQ917505:MFQ917511 MPM917505:MPM917511 MZI917505:MZI917511 NJE917505:NJE917511 NTA917505:NTA917511 OCW917505:OCW917511 OMS917505:OMS917511 OWO917505:OWO917511 PGK917505:PGK917511 PQG917505:PQG917511 QAC917505:QAC917511 QJY917505:QJY917511 QTU917505:QTU917511 RDQ917505:RDQ917511 RNM917505:RNM917511 RXI917505:RXI917511 SHE917505:SHE917511 SRA917505:SRA917511 TAW917505:TAW917511 TKS917505:TKS917511 TUO917505:TUO917511 UEK917505:UEK917511 UOG917505:UOG917511 UYC917505:UYC917511 VHY917505:VHY917511 VRU917505:VRU917511 WBQ917505:WBQ917511 WLM917505:WLM917511 WVI917505:WVI917511 B983052:B983058 IW983041:IW983047 SS983041:SS983047 ACO983041:ACO983047 AMK983041:AMK983047 AWG983041:AWG983047 BGC983041:BGC983047 BPY983041:BPY983047 BZU983041:BZU983047 CJQ983041:CJQ983047 CTM983041:CTM983047 DDI983041:DDI983047 DNE983041:DNE983047 DXA983041:DXA983047 EGW983041:EGW983047 EQS983041:EQS983047 FAO983041:FAO983047 FKK983041:FKK983047 FUG983041:FUG983047 GEC983041:GEC983047 GNY983041:GNY983047 GXU983041:GXU983047 HHQ983041:HHQ983047 HRM983041:HRM983047 IBI983041:IBI983047 ILE983041:ILE983047 IVA983041:IVA983047 JEW983041:JEW983047 JOS983041:JOS983047 JYO983041:JYO983047 KIK983041:KIK983047 KSG983041:KSG983047 LCC983041:LCC983047 LLY983041:LLY983047 LVU983041:LVU983047 MFQ983041:MFQ983047 MPM983041:MPM983047 MZI983041:MZI983047 NJE983041:NJE983047 NTA983041:NTA983047 OCW983041:OCW983047 OMS983041:OMS983047 OWO983041:OWO983047 PGK983041:PGK983047 PQG983041:PQG983047 QAC983041:QAC983047 QJY983041:QJY983047 QTU983041:QTU983047 RDQ983041:RDQ983047 RNM983041:RNM983047 RXI983041:RXI983047 SHE983041:SHE983047 SRA983041:SRA983047 TAW983041:TAW983047 TKS983041:TKS983047 TUO983041:TUO983047 UEK983041:UEK983047 UOG983041:UOG983047 UYC983041:UYC983047 VHY983041:VHY983047 VRU983041:VRU983047 WBQ983041:WBQ983047 WLM983041:WLM983047 WVI983041:WVI983047 B65520:B65540 IW65509:IW65529 SS65509:SS65529 ACO65509:ACO65529 AMK65509:AMK65529 AWG65509:AWG65529 BGC65509:BGC65529 BPY65509:BPY65529 BZU65509:BZU65529 CJQ65509:CJQ65529 CTM65509:CTM65529 DDI65509:DDI65529 DNE65509:DNE65529 DXA65509:DXA65529 EGW65509:EGW65529 EQS65509:EQS65529 FAO65509:FAO65529 FKK65509:FKK65529 FUG65509:FUG65529 GEC65509:GEC65529 GNY65509:GNY65529 GXU65509:GXU65529 HHQ65509:HHQ65529 HRM65509:HRM65529 IBI65509:IBI65529 ILE65509:ILE65529 IVA65509:IVA65529 JEW65509:JEW65529 JOS65509:JOS65529 JYO65509:JYO65529 KIK65509:KIK65529 KSG65509:KSG65529 LCC65509:LCC65529 LLY65509:LLY65529 LVU65509:LVU65529 MFQ65509:MFQ65529 MPM65509:MPM65529 MZI65509:MZI65529 NJE65509:NJE65529 NTA65509:NTA65529 OCW65509:OCW65529 OMS65509:OMS65529 OWO65509:OWO65529 PGK65509:PGK65529 PQG65509:PQG65529 QAC65509:QAC65529 QJY65509:QJY65529 QTU65509:QTU65529 RDQ65509:RDQ65529 RNM65509:RNM65529 RXI65509:RXI65529 SHE65509:SHE65529 SRA65509:SRA65529 TAW65509:TAW65529 TKS65509:TKS65529 TUO65509:TUO65529 UEK65509:UEK65529 UOG65509:UOG65529 UYC65509:UYC65529 VHY65509:VHY65529 VRU65509:VRU65529 WBQ65509:WBQ65529 WLM65509:WLM65529 WVI65509:WVI65529 B131056:B131076 IW131045:IW131065 SS131045:SS131065 ACO131045:ACO131065 AMK131045:AMK131065 AWG131045:AWG131065 BGC131045:BGC131065 BPY131045:BPY131065 BZU131045:BZU131065 CJQ131045:CJQ131065 CTM131045:CTM131065 DDI131045:DDI131065 DNE131045:DNE131065 DXA131045:DXA131065 EGW131045:EGW131065 EQS131045:EQS131065 FAO131045:FAO131065 FKK131045:FKK131065 FUG131045:FUG131065 GEC131045:GEC131065 GNY131045:GNY131065 GXU131045:GXU131065 HHQ131045:HHQ131065 HRM131045:HRM131065 IBI131045:IBI131065 ILE131045:ILE131065 IVA131045:IVA131065 JEW131045:JEW131065 JOS131045:JOS131065 JYO131045:JYO131065 KIK131045:KIK131065 KSG131045:KSG131065 LCC131045:LCC131065 LLY131045:LLY131065 LVU131045:LVU131065 MFQ131045:MFQ131065 MPM131045:MPM131065 MZI131045:MZI131065 NJE131045:NJE131065 NTA131045:NTA131065 OCW131045:OCW131065 OMS131045:OMS131065 OWO131045:OWO131065 PGK131045:PGK131065 PQG131045:PQG131065 QAC131045:QAC131065 QJY131045:QJY131065 QTU131045:QTU131065 RDQ131045:RDQ131065 RNM131045:RNM131065 RXI131045:RXI131065 SHE131045:SHE131065 SRA131045:SRA131065 TAW131045:TAW131065 TKS131045:TKS131065 TUO131045:TUO131065 UEK131045:UEK131065 UOG131045:UOG131065 UYC131045:UYC131065 VHY131045:VHY131065 VRU131045:VRU131065 WBQ131045:WBQ131065 WLM131045:WLM131065 WVI131045:WVI131065 B196592:B196612 IW196581:IW196601 SS196581:SS196601 ACO196581:ACO196601 AMK196581:AMK196601 AWG196581:AWG196601 BGC196581:BGC196601 BPY196581:BPY196601 BZU196581:BZU196601 CJQ196581:CJQ196601 CTM196581:CTM196601 DDI196581:DDI196601 DNE196581:DNE196601 DXA196581:DXA196601 EGW196581:EGW196601 EQS196581:EQS196601 FAO196581:FAO196601 FKK196581:FKK196601 FUG196581:FUG196601 GEC196581:GEC196601 GNY196581:GNY196601 GXU196581:GXU196601 HHQ196581:HHQ196601 HRM196581:HRM196601 IBI196581:IBI196601 ILE196581:ILE196601 IVA196581:IVA196601 JEW196581:JEW196601 JOS196581:JOS196601 JYO196581:JYO196601 KIK196581:KIK196601 KSG196581:KSG196601 LCC196581:LCC196601 LLY196581:LLY196601 LVU196581:LVU196601 MFQ196581:MFQ196601 MPM196581:MPM196601 MZI196581:MZI196601 NJE196581:NJE196601 NTA196581:NTA196601 OCW196581:OCW196601 OMS196581:OMS196601 OWO196581:OWO196601 PGK196581:PGK196601 PQG196581:PQG196601 QAC196581:QAC196601 QJY196581:QJY196601 QTU196581:QTU196601 RDQ196581:RDQ196601 RNM196581:RNM196601 RXI196581:RXI196601 SHE196581:SHE196601 SRA196581:SRA196601 TAW196581:TAW196601 TKS196581:TKS196601 TUO196581:TUO196601 UEK196581:UEK196601 UOG196581:UOG196601 UYC196581:UYC196601 VHY196581:VHY196601 VRU196581:VRU196601 WBQ196581:WBQ196601 WLM196581:WLM196601 WVI196581:WVI196601 B262128:B262148 IW262117:IW262137 SS262117:SS262137 ACO262117:ACO262137 AMK262117:AMK262137 AWG262117:AWG262137 BGC262117:BGC262137 BPY262117:BPY262137 BZU262117:BZU262137 CJQ262117:CJQ262137 CTM262117:CTM262137 DDI262117:DDI262137 DNE262117:DNE262137 DXA262117:DXA262137 EGW262117:EGW262137 EQS262117:EQS262137 FAO262117:FAO262137 FKK262117:FKK262137 FUG262117:FUG262137 GEC262117:GEC262137 GNY262117:GNY262137 GXU262117:GXU262137 HHQ262117:HHQ262137 HRM262117:HRM262137 IBI262117:IBI262137 ILE262117:ILE262137 IVA262117:IVA262137 JEW262117:JEW262137 JOS262117:JOS262137 JYO262117:JYO262137 KIK262117:KIK262137 KSG262117:KSG262137 LCC262117:LCC262137 LLY262117:LLY262137 LVU262117:LVU262137 MFQ262117:MFQ262137 MPM262117:MPM262137 MZI262117:MZI262137 NJE262117:NJE262137 NTA262117:NTA262137 OCW262117:OCW262137 OMS262117:OMS262137 OWO262117:OWO262137 PGK262117:PGK262137 PQG262117:PQG262137 QAC262117:QAC262137 QJY262117:QJY262137 QTU262117:QTU262137 RDQ262117:RDQ262137 RNM262117:RNM262137 RXI262117:RXI262137 SHE262117:SHE262137 SRA262117:SRA262137 TAW262117:TAW262137 TKS262117:TKS262137 TUO262117:TUO262137 UEK262117:UEK262137 UOG262117:UOG262137 UYC262117:UYC262137 VHY262117:VHY262137 VRU262117:VRU262137 WBQ262117:WBQ262137 WLM262117:WLM262137 WVI262117:WVI262137 B327664:B327684 IW327653:IW327673 SS327653:SS327673 ACO327653:ACO327673 AMK327653:AMK327673 AWG327653:AWG327673 BGC327653:BGC327673 BPY327653:BPY327673 BZU327653:BZU327673 CJQ327653:CJQ327673 CTM327653:CTM327673 DDI327653:DDI327673 DNE327653:DNE327673 DXA327653:DXA327673 EGW327653:EGW327673 EQS327653:EQS327673 FAO327653:FAO327673 FKK327653:FKK327673 FUG327653:FUG327673 GEC327653:GEC327673 GNY327653:GNY327673 GXU327653:GXU327673 HHQ327653:HHQ327673 HRM327653:HRM327673 IBI327653:IBI327673 ILE327653:ILE327673 IVA327653:IVA327673 JEW327653:JEW327673 JOS327653:JOS327673 JYO327653:JYO327673 KIK327653:KIK327673 KSG327653:KSG327673 LCC327653:LCC327673 LLY327653:LLY327673 LVU327653:LVU327673 MFQ327653:MFQ327673 MPM327653:MPM327673 MZI327653:MZI327673 NJE327653:NJE327673 NTA327653:NTA327673 OCW327653:OCW327673 OMS327653:OMS327673 OWO327653:OWO327673 PGK327653:PGK327673 PQG327653:PQG327673 QAC327653:QAC327673 QJY327653:QJY327673 QTU327653:QTU327673 RDQ327653:RDQ327673 RNM327653:RNM327673 RXI327653:RXI327673 SHE327653:SHE327673 SRA327653:SRA327673 TAW327653:TAW327673 TKS327653:TKS327673 TUO327653:TUO327673 UEK327653:UEK327673 UOG327653:UOG327673 UYC327653:UYC327673 VHY327653:VHY327673 VRU327653:VRU327673 WBQ327653:WBQ327673 WLM327653:WLM327673 WVI327653:WVI327673 B393200:B393220 IW393189:IW393209 SS393189:SS393209 ACO393189:ACO393209 AMK393189:AMK393209 AWG393189:AWG393209 BGC393189:BGC393209 BPY393189:BPY393209 BZU393189:BZU393209 CJQ393189:CJQ393209 CTM393189:CTM393209 DDI393189:DDI393209 DNE393189:DNE393209 DXA393189:DXA393209 EGW393189:EGW393209 EQS393189:EQS393209 FAO393189:FAO393209 FKK393189:FKK393209 FUG393189:FUG393209 GEC393189:GEC393209 GNY393189:GNY393209 GXU393189:GXU393209 HHQ393189:HHQ393209 HRM393189:HRM393209 IBI393189:IBI393209 ILE393189:ILE393209 IVA393189:IVA393209 JEW393189:JEW393209 JOS393189:JOS393209 JYO393189:JYO393209 KIK393189:KIK393209 KSG393189:KSG393209 LCC393189:LCC393209 LLY393189:LLY393209 LVU393189:LVU393209 MFQ393189:MFQ393209 MPM393189:MPM393209 MZI393189:MZI393209 NJE393189:NJE393209 NTA393189:NTA393209 OCW393189:OCW393209 OMS393189:OMS393209 OWO393189:OWO393209 PGK393189:PGK393209 PQG393189:PQG393209 QAC393189:QAC393209 QJY393189:QJY393209 QTU393189:QTU393209 RDQ393189:RDQ393209 RNM393189:RNM393209 RXI393189:RXI393209 SHE393189:SHE393209 SRA393189:SRA393209 TAW393189:TAW393209 TKS393189:TKS393209 TUO393189:TUO393209 UEK393189:UEK393209 UOG393189:UOG393209 UYC393189:UYC393209 VHY393189:VHY393209 VRU393189:VRU393209 WBQ393189:WBQ393209 WLM393189:WLM393209 WVI393189:WVI393209 B458736:B458756 IW458725:IW458745 SS458725:SS458745 ACO458725:ACO458745 AMK458725:AMK458745 AWG458725:AWG458745 BGC458725:BGC458745 BPY458725:BPY458745 BZU458725:BZU458745 CJQ458725:CJQ458745 CTM458725:CTM458745 DDI458725:DDI458745 DNE458725:DNE458745 DXA458725:DXA458745 EGW458725:EGW458745 EQS458725:EQS458745 FAO458725:FAO458745 FKK458725:FKK458745 FUG458725:FUG458745 GEC458725:GEC458745 GNY458725:GNY458745 GXU458725:GXU458745 HHQ458725:HHQ458745 HRM458725:HRM458745 IBI458725:IBI458745 ILE458725:ILE458745 IVA458725:IVA458745 JEW458725:JEW458745 JOS458725:JOS458745 JYO458725:JYO458745 KIK458725:KIK458745 KSG458725:KSG458745 LCC458725:LCC458745 LLY458725:LLY458745 LVU458725:LVU458745 MFQ458725:MFQ458745 MPM458725:MPM458745 MZI458725:MZI458745 NJE458725:NJE458745 NTA458725:NTA458745 OCW458725:OCW458745 OMS458725:OMS458745 OWO458725:OWO458745 PGK458725:PGK458745 PQG458725:PQG458745 QAC458725:QAC458745 QJY458725:QJY458745 QTU458725:QTU458745 RDQ458725:RDQ458745 RNM458725:RNM458745 RXI458725:RXI458745 SHE458725:SHE458745 SRA458725:SRA458745 TAW458725:TAW458745 TKS458725:TKS458745 TUO458725:TUO458745 UEK458725:UEK458745 UOG458725:UOG458745 UYC458725:UYC458745 VHY458725:VHY458745 VRU458725:VRU458745 WBQ458725:WBQ458745 WLM458725:WLM458745 WVI458725:WVI458745 B524272:B524292 IW524261:IW524281 SS524261:SS524281 ACO524261:ACO524281 AMK524261:AMK524281 AWG524261:AWG524281 BGC524261:BGC524281 BPY524261:BPY524281 BZU524261:BZU524281 CJQ524261:CJQ524281 CTM524261:CTM524281 DDI524261:DDI524281 DNE524261:DNE524281 DXA524261:DXA524281 EGW524261:EGW524281 EQS524261:EQS524281 FAO524261:FAO524281 FKK524261:FKK524281 FUG524261:FUG524281 GEC524261:GEC524281 GNY524261:GNY524281 GXU524261:GXU524281 HHQ524261:HHQ524281 HRM524261:HRM524281 IBI524261:IBI524281 ILE524261:ILE524281 IVA524261:IVA524281 JEW524261:JEW524281 JOS524261:JOS524281 JYO524261:JYO524281 KIK524261:KIK524281 KSG524261:KSG524281 LCC524261:LCC524281 LLY524261:LLY524281 LVU524261:LVU524281 MFQ524261:MFQ524281 MPM524261:MPM524281 MZI524261:MZI524281 NJE524261:NJE524281 NTA524261:NTA524281 OCW524261:OCW524281 OMS524261:OMS524281 OWO524261:OWO524281 PGK524261:PGK524281 PQG524261:PQG524281 QAC524261:QAC524281 QJY524261:QJY524281 QTU524261:QTU524281 RDQ524261:RDQ524281 RNM524261:RNM524281 RXI524261:RXI524281 SHE524261:SHE524281 SRA524261:SRA524281 TAW524261:TAW524281 TKS524261:TKS524281 TUO524261:TUO524281 UEK524261:UEK524281 UOG524261:UOG524281 UYC524261:UYC524281 VHY524261:VHY524281 VRU524261:VRU524281 WBQ524261:WBQ524281 WLM524261:WLM524281 WVI524261:WVI524281 B589808:B589828 IW589797:IW589817 SS589797:SS589817 ACO589797:ACO589817 AMK589797:AMK589817 AWG589797:AWG589817 BGC589797:BGC589817 BPY589797:BPY589817 BZU589797:BZU589817 CJQ589797:CJQ589817 CTM589797:CTM589817 DDI589797:DDI589817 DNE589797:DNE589817 DXA589797:DXA589817 EGW589797:EGW589817 EQS589797:EQS589817 FAO589797:FAO589817 FKK589797:FKK589817 FUG589797:FUG589817 GEC589797:GEC589817 GNY589797:GNY589817 GXU589797:GXU589817 HHQ589797:HHQ589817 HRM589797:HRM589817 IBI589797:IBI589817 ILE589797:ILE589817 IVA589797:IVA589817 JEW589797:JEW589817 JOS589797:JOS589817 JYO589797:JYO589817 KIK589797:KIK589817 KSG589797:KSG589817 LCC589797:LCC589817 LLY589797:LLY589817 LVU589797:LVU589817 MFQ589797:MFQ589817 MPM589797:MPM589817 MZI589797:MZI589817 NJE589797:NJE589817 NTA589797:NTA589817 OCW589797:OCW589817 OMS589797:OMS589817 OWO589797:OWO589817 PGK589797:PGK589817 PQG589797:PQG589817 QAC589797:QAC589817 QJY589797:QJY589817 QTU589797:QTU589817 RDQ589797:RDQ589817 RNM589797:RNM589817 RXI589797:RXI589817 SHE589797:SHE589817 SRA589797:SRA589817 TAW589797:TAW589817 TKS589797:TKS589817 TUO589797:TUO589817 UEK589797:UEK589817 UOG589797:UOG589817 UYC589797:UYC589817 VHY589797:VHY589817 VRU589797:VRU589817 WBQ589797:WBQ589817 WLM589797:WLM589817 WVI589797:WVI589817 B655344:B655364 IW655333:IW655353 SS655333:SS655353 ACO655333:ACO655353 AMK655333:AMK655353 AWG655333:AWG655353 BGC655333:BGC655353 BPY655333:BPY655353 BZU655333:BZU655353 CJQ655333:CJQ655353 CTM655333:CTM655353 DDI655333:DDI655353 DNE655333:DNE655353 DXA655333:DXA655353 EGW655333:EGW655353 EQS655333:EQS655353 FAO655333:FAO655353 FKK655333:FKK655353 FUG655333:FUG655353 GEC655333:GEC655353 GNY655333:GNY655353 GXU655333:GXU655353 HHQ655333:HHQ655353 HRM655333:HRM655353 IBI655333:IBI655353 ILE655333:ILE655353 IVA655333:IVA655353 JEW655333:JEW655353 JOS655333:JOS655353 JYO655333:JYO655353 KIK655333:KIK655353 KSG655333:KSG655353 LCC655333:LCC655353 LLY655333:LLY655353 LVU655333:LVU655353 MFQ655333:MFQ655353 MPM655333:MPM655353 MZI655333:MZI655353 NJE655333:NJE655353 NTA655333:NTA655353 OCW655333:OCW655353 OMS655333:OMS655353 OWO655333:OWO655353 PGK655333:PGK655353 PQG655333:PQG655353 QAC655333:QAC655353 QJY655333:QJY655353 QTU655333:QTU655353 RDQ655333:RDQ655353 RNM655333:RNM655353 RXI655333:RXI655353 SHE655333:SHE655353 SRA655333:SRA655353 TAW655333:TAW655353 TKS655333:TKS655353 TUO655333:TUO655353 UEK655333:UEK655353 UOG655333:UOG655353 UYC655333:UYC655353 VHY655333:VHY655353 VRU655333:VRU655353 WBQ655333:WBQ655353 WLM655333:WLM655353 WVI655333:WVI655353 B720880:B720900 IW720869:IW720889 SS720869:SS720889 ACO720869:ACO720889 AMK720869:AMK720889 AWG720869:AWG720889 BGC720869:BGC720889 BPY720869:BPY720889 BZU720869:BZU720889 CJQ720869:CJQ720889 CTM720869:CTM720889 DDI720869:DDI720889 DNE720869:DNE720889 DXA720869:DXA720889 EGW720869:EGW720889 EQS720869:EQS720889 FAO720869:FAO720889 FKK720869:FKK720889 FUG720869:FUG720889 GEC720869:GEC720889 GNY720869:GNY720889 GXU720869:GXU720889 HHQ720869:HHQ720889 HRM720869:HRM720889 IBI720869:IBI720889 ILE720869:ILE720889 IVA720869:IVA720889 JEW720869:JEW720889 JOS720869:JOS720889 JYO720869:JYO720889 KIK720869:KIK720889 KSG720869:KSG720889 LCC720869:LCC720889 LLY720869:LLY720889 LVU720869:LVU720889 MFQ720869:MFQ720889 MPM720869:MPM720889 MZI720869:MZI720889 NJE720869:NJE720889 NTA720869:NTA720889 OCW720869:OCW720889 OMS720869:OMS720889 OWO720869:OWO720889 PGK720869:PGK720889 PQG720869:PQG720889 QAC720869:QAC720889 QJY720869:QJY720889 QTU720869:QTU720889 RDQ720869:RDQ720889 RNM720869:RNM720889 RXI720869:RXI720889 SHE720869:SHE720889 SRA720869:SRA720889 TAW720869:TAW720889 TKS720869:TKS720889 TUO720869:TUO720889 UEK720869:UEK720889 UOG720869:UOG720889 UYC720869:UYC720889 VHY720869:VHY720889 VRU720869:VRU720889 WBQ720869:WBQ720889 WLM720869:WLM720889 WVI720869:WVI720889 B786416:B786436 IW786405:IW786425 SS786405:SS786425 ACO786405:ACO786425 AMK786405:AMK786425 AWG786405:AWG786425 BGC786405:BGC786425 BPY786405:BPY786425 BZU786405:BZU786425 CJQ786405:CJQ786425 CTM786405:CTM786425 DDI786405:DDI786425 DNE786405:DNE786425 DXA786405:DXA786425 EGW786405:EGW786425 EQS786405:EQS786425 FAO786405:FAO786425 FKK786405:FKK786425 FUG786405:FUG786425 GEC786405:GEC786425 GNY786405:GNY786425 GXU786405:GXU786425 HHQ786405:HHQ786425 HRM786405:HRM786425 IBI786405:IBI786425 ILE786405:ILE786425 IVA786405:IVA786425 JEW786405:JEW786425 JOS786405:JOS786425 JYO786405:JYO786425 KIK786405:KIK786425 KSG786405:KSG786425 LCC786405:LCC786425 LLY786405:LLY786425 LVU786405:LVU786425 MFQ786405:MFQ786425 MPM786405:MPM786425 MZI786405:MZI786425 NJE786405:NJE786425 NTA786405:NTA786425 OCW786405:OCW786425 OMS786405:OMS786425 OWO786405:OWO786425 PGK786405:PGK786425 PQG786405:PQG786425 QAC786405:QAC786425 QJY786405:QJY786425 QTU786405:QTU786425 RDQ786405:RDQ786425 RNM786405:RNM786425 RXI786405:RXI786425 SHE786405:SHE786425 SRA786405:SRA786425 TAW786405:TAW786425 TKS786405:TKS786425 TUO786405:TUO786425 UEK786405:UEK786425 UOG786405:UOG786425 UYC786405:UYC786425 VHY786405:VHY786425 VRU786405:VRU786425 WBQ786405:WBQ786425 WLM786405:WLM786425 WVI786405:WVI786425 B851952:B851972 IW851941:IW851961 SS851941:SS851961 ACO851941:ACO851961 AMK851941:AMK851961 AWG851941:AWG851961 BGC851941:BGC851961 BPY851941:BPY851961 BZU851941:BZU851961 CJQ851941:CJQ851961 CTM851941:CTM851961 DDI851941:DDI851961 DNE851941:DNE851961 DXA851941:DXA851961 EGW851941:EGW851961 EQS851941:EQS851961 FAO851941:FAO851961 FKK851941:FKK851961 FUG851941:FUG851961 GEC851941:GEC851961 GNY851941:GNY851961 GXU851941:GXU851961 HHQ851941:HHQ851961 HRM851941:HRM851961 IBI851941:IBI851961 ILE851941:ILE851961 IVA851941:IVA851961 JEW851941:JEW851961 JOS851941:JOS851961 JYO851941:JYO851961 KIK851941:KIK851961 KSG851941:KSG851961 LCC851941:LCC851961 LLY851941:LLY851961 LVU851941:LVU851961 MFQ851941:MFQ851961 MPM851941:MPM851961 MZI851941:MZI851961 NJE851941:NJE851961 NTA851941:NTA851961 OCW851941:OCW851961 OMS851941:OMS851961 OWO851941:OWO851961 PGK851941:PGK851961 PQG851941:PQG851961 QAC851941:QAC851961 QJY851941:QJY851961 QTU851941:QTU851961 RDQ851941:RDQ851961 RNM851941:RNM851961 RXI851941:RXI851961 SHE851941:SHE851961 SRA851941:SRA851961 TAW851941:TAW851961 TKS851941:TKS851961 TUO851941:TUO851961 UEK851941:UEK851961 UOG851941:UOG851961 UYC851941:UYC851961 VHY851941:VHY851961 VRU851941:VRU851961 WBQ851941:WBQ851961 WLM851941:WLM851961 WVI851941:WVI851961 B917488:B917508 IW917477:IW917497 SS917477:SS917497 ACO917477:ACO917497 AMK917477:AMK917497 AWG917477:AWG917497 BGC917477:BGC917497 BPY917477:BPY917497 BZU917477:BZU917497 CJQ917477:CJQ917497 CTM917477:CTM917497 DDI917477:DDI917497 DNE917477:DNE917497 DXA917477:DXA917497 EGW917477:EGW917497 EQS917477:EQS917497 FAO917477:FAO917497 FKK917477:FKK917497 FUG917477:FUG917497 GEC917477:GEC917497 GNY917477:GNY917497 GXU917477:GXU917497 HHQ917477:HHQ917497 HRM917477:HRM917497 IBI917477:IBI917497 ILE917477:ILE917497 IVA917477:IVA917497 JEW917477:JEW917497 JOS917477:JOS917497 JYO917477:JYO917497 KIK917477:KIK917497 KSG917477:KSG917497 LCC917477:LCC917497 LLY917477:LLY917497 LVU917477:LVU917497 MFQ917477:MFQ917497 MPM917477:MPM917497 MZI917477:MZI917497 NJE917477:NJE917497 NTA917477:NTA917497 OCW917477:OCW917497 OMS917477:OMS917497 OWO917477:OWO917497 PGK917477:PGK917497 PQG917477:PQG917497 QAC917477:QAC917497 QJY917477:QJY917497 QTU917477:QTU917497 RDQ917477:RDQ917497 RNM917477:RNM917497 RXI917477:RXI917497 SHE917477:SHE917497 SRA917477:SRA917497 TAW917477:TAW917497 TKS917477:TKS917497 TUO917477:TUO917497 UEK917477:UEK917497 UOG917477:UOG917497 UYC917477:UYC917497 VHY917477:VHY917497 VRU917477:VRU917497 WBQ917477:WBQ917497 WLM917477:WLM917497 WVI917477:WVI917497 B983024:B983044 IW983013:IW983033 SS983013:SS983033 ACO983013:ACO983033 AMK983013:AMK983033 AWG983013:AWG983033 BGC983013:BGC983033 BPY983013:BPY983033 BZU983013:BZU983033 CJQ983013:CJQ983033 CTM983013:CTM983033 DDI983013:DDI983033 DNE983013:DNE983033 DXA983013:DXA983033 EGW983013:EGW983033 EQS983013:EQS983033 FAO983013:FAO983033 FKK983013:FKK983033 FUG983013:FUG983033 GEC983013:GEC983033 GNY983013:GNY983033 GXU983013:GXU983033 HHQ983013:HHQ983033 HRM983013:HRM983033 IBI983013:IBI983033 ILE983013:ILE983033 IVA983013:IVA983033 JEW983013:JEW983033 JOS983013:JOS983033 JYO983013:JYO983033 KIK983013:KIK983033 KSG983013:KSG983033 LCC983013:LCC983033 LLY983013:LLY983033 LVU983013:LVU983033 MFQ983013:MFQ983033 MPM983013:MPM983033 MZI983013:MZI983033 NJE983013:NJE983033 NTA983013:NTA983033 OCW983013:OCW983033 OMS983013:OMS983033 OWO983013:OWO983033 PGK983013:PGK983033 PQG983013:PQG983033 QAC983013:QAC983033 QJY983013:QJY983033 QTU983013:QTU983033 RDQ983013:RDQ983033 RNM983013:RNM983033 RXI983013:RXI983033 SHE983013:SHE983033 SRA983013:SRA983033 TAW983013:TAW983033 TKS983013:TKS983033 TUO983013:TUO983033 UEK983013:UEK983033 UOG983013:UOG983033 UYC983013:UYC983033 VHY983013:VHY983033 VRU983013:VRU983033 WBQ983013:WBQ983033 WLM983013:WLM983033 WVI983013:WVI983033 WVI22:WVI24 WLM22:WLM24 WBQ22:WBQ24 VRU22:VRU24 VHY22:VHY24 UYC22:UYC24 UOG22:UOG24 UEK22:UEK24 TUO22:TUO24 TKS22:TKS24 TAW22:TAW24 SRA22:SRA24 SHE22:SHE24 RXI22:RXI24 RNM22:RNM24 RDQ22:RDQ24 QTU22:QTU24 QJY22:QJY24 QAC22:QAC24 PQG22:PQG24 PGK22:PGK24 OWO22:OWO24 OMS22:OMS24 OCW22:OCW24 NTA22:NTA24 NJE22:NJE24 MZI22:MZI24 MPM22:MPM24 MFQ22:MFQ24 LVU22:LVU24 LLY22:LLY24 LCC22:LCC24 KSG22:KSG24 KIK22:KIK24 JYO22:JYO24 JOS22:JOS24 JEW22:JEW24 IVA22:IVA24 ILE22:ILE24 IBI22:IBI24 HRM22:HRM24 HHQ22:HHQ24 GXU22:GXU24 GNY22:GNY24 GEC22:GEC24 FUG22:FUG24 FKK22:FKK24 FAO22:FAO24 EQS22:EQS24 EGW22:EGW24 DXA22:DXA24 DNE22:DNE24 DDI22:DDI24 CTM22:CTM24 CJQ22:CJQ24 BZU22:BZU24 BPY22:BPY24 BGC22:BGC24 AWG22:AWG24 AMK22:AMK24 ACO22:ACO24 SS22:SS24 IW22:IW24 IW10:IW17 WVI10:WVI17 WLM10:WLM17 WBQ10:WBQ17 VRU10:VRU17 VHY10:VHY17 UYC10:UYC17 UOG10:UOG17 UEK10:UEK17 TUO10:TUO17 TKS10:TKS17 TAW10:TAW17 SRA10:SRA17 SHE10:SHE17 RXI10:RXI17 RNM10:RNM17 RDQ10:RDQ17 QTU10:QTU17 QJY10:QJY17 QAC10:QAC17 PQG10:PQG17 PGK10:PGK17 OWO10:OWO17 OMS10:OMS17 OCW10:OCW17 NTA10:NTA17 NJE10:NJE17 MZI10:MZI17 MPM10:MPM17 MFQ10:MFQ17 LVU10:LVU17 LLY10:LLY17 LCC10:LCC17 KSG10:KSG17 KIK10:KIK17 JYO10:JYO17 JOS10:JOS17 JEW10:JEW17 IVA10:IVA17 ILE10:ILE17 IBI10:IBI17 HRM10:HRM17 HHQ10:HHQ17 GXU10:GXU17 GNY10:GNY17 GEC10:GEC17 FUG10:FUG17 FKK10:FKK17 FAO10:FAO17 EQS10:EQS17 EGW10:EGW17 DXA10:DXA17 DNE10:DNE17 DDI10:DDI17 CTM10:CTM17 CJQ10:CJQ17 BZU10:BZU17 BPY10:BPY17 BGC10:BGC17 AWG10:AWG17 AMK10:AMK17 ACO10:ACO17 SS10:SS17" xr:uid="{8C7787AD-97B8-4AC7-B7DE-B9BAA4398EA9}">
      <formula1>"コーディネーター料,賃金,共済費,報償費,旅費,使用料及び借料,役務費,委託費,請負費,需用費"</formula1>
    </dataValidation>
  </dataValidations>
  <printOptions horizontalCentered="1"/>
  <pageMargins left="0.23622047244094491" right="0.39370078740157483" top="0.9055118110236221" bottom="0.51181102362204722" header="0" footer="0.23622047244094491"/>
  <pageSetup paperSize="9" scale="61" firstPageNumber="22" fitToHeight="0" orientation="portrait" r:id="rId1"/>
  <headerFooter alignWithMargins="0"/>
  <rowBreaks count="1" manualBreakCount="1">
    <brk id="38"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O53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O65584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O131120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O196656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O262192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O327728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O393264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O458800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O524336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O589872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O655408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O720944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O786480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O852016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O917552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O983088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O22:O23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O65555:O65560 JK65544:JK65549 TG65544:TG65549 ADC65544:ADC65549 AMY65544:AMY65549 AWU65544:AWU65549 BGQ65544:BGQ65549 BQM65544:BQM65549 CAI65544:CAI65549 CKE65544:CKE65549 CUA65544:CUA65549 DDW65544:DDW65549 DNS65544:DNS65549 DXO65544:DXO65549 EHK65544:EHK65549 ERG65544:ERG65549 FBC65544:FBC65549 FKY65544:FKY65549 FUU65544:FUU65549 GEQ65544:GEQ65549 GOM65544:GOM65549 GYI65544:GYI65549 HIE65544:HIE65549 HSA65544:HSA65549 IBW65544:IBW65549 ILS65544:ILS65549 IVO65544:IVO65549 JFK65544:JFK65549 JPG65544:JPG65549 JZC65544:JZC65549 KIY65544:KIY65549 KSU65544:KSU65549 LCQ65544:LCQ65549 LMM65544:LMM65549 LWI65544:LWI65549 MGE65544:MGE65549 MQA65544:MQA65549 MZW65544:MZW65549 NJS65544:NJS65549 NTO65544:NTO65549 ODK65544:ODK65549 ONG65544:ONG65549 OXC65544:OXC65549 PGY65544:PGY65549 PQU65544:PQU65549 QAQ65544:QAQ65549 QKM65544:QKM65549 QUI65544:QUI65549 REE65544:REE65549 ROA65544:ROA65549 RXW65544:RXW65549 SHS65544:SHS65549 SRO65544:SRO65549 TBK65544:TBK65549 TLG65544:TLG65549 TVC65544:TVC65549 UEY65544:UEY65549 UOU65544:UOU65549 UYQ65544:UYQ65549 VIM65544:VIM65549 VSI65544:VSI65549 WCE65544:WCE65549 WMA65544:WMA65549 WVW65544:WVW65549 O131091:O131096 JK131080:JK131085 TG131080:TG131085 ADC131080:ADC131085 AMY131080:AMY131085 AWU131080:AWU131085 BGQ131080:BGQ131085 BQM131080:BQM131085 CAI131080:CAI131085 CKE131080:CKE131085 CUA131080:CUA131085 DDW131080:DDW131085 DNS131080:DNS131085 DXO131080:DXO131085 EHK131080:EHK131085 ERG131080:ERG131085 FBC131080:FBC131085 FKY131080:FKY131085 FUU131080:FUU131085 GEQ131080:GEQ131085 GOM131080:GOM131085 GYI131080:GYI131085 HIE131080:HIE131085 HSA131080:HSA131085 IBW131080:IBW131085 ILS131080:ILS131085 IVO131080:IVO131085 JFK131080:JFK131085 JPG131080:JPG131085 JZC131080:JZC131085 KIY131080:KIY131085 KSU131080:KSU131085 LCQ131080:LCQ131085 LMM131080:LMM131085 LWI131080:LWI131085 MGE131080:MGE131085 MQA131080:MQA131085 MZW131080:MZW131085 NJS131080:NJS131085 NTO131080:NTO131085 ODK131080:ODK131085 ONG131080:ONG131085 OXC131080:OXC131085 PGY131080:PGY131085 PQU131080:PQU131085 QAQ131080:QAQ131085 QKM131080:QKM131085 QUI131080:QUI131085 REE131080:REE131085 ROA131080:ROA131085 RXW131080:RXW131085 SHS131080:SHS131085 SRO131080:SRO131085 TBK131080:TBK131085 TLG131080:TLG131085 TVC131080:TVC131085 UEY131080:UEY131085 UOU131080:UOU131085 UYQ131080:UYQ131085 VIM131080:VIM131085 VSI131080:VSI131085 WCE131080:WCE131085 WMA131080:WMA131085 WVW131080:WVW131085 O196627:O196632 JK196616:JK196621 TG196616:TG196621 ADC196616:ADC196621 AMY196616:AMY196621 AWU196616:AWU196621 BGQ196616:BGQ196621 BQM196616:BQM196621 CAI196616:CAI196621 CKE196616:CKE196621 CUA196616:CUA196621 DDW196616:DDW196621 DNS196616:DNS196621 DXO196616:DXO196621 EHK196616:EHK196621 ERG196616:ERG196621 FBC196616:FBC196621 FKY196616:FKY196621 FUU196616:FUU196621 GEQ196616:GEQ196621 GOM196616:GOM196621 GYI196616:GYI196621 HIE196616:HIE196621 HSA196616:HSA196621 IBW196616:IBW196621 ILS196616:ILS196621 IVO196616:IVO196621 JFK196616:JFK196621 JPG196616:JPG196621 JZC196616:JZC196621 KIY196616:KIY196621 KSU196616:KSU196621 LCQ196616:LCQ196621 LMM196616:LMM196621 LWI196616:LWI196621 MGE196616:MGE196621 MQA196616:MQA196621 MZW196616:MZW196621 NJS196616:NJS196621 NTO196616:NTO196621 ODK196616:ODK196621 ONG196616:ONG196621 OXC196616:OXC196621 PGY196616:PGY196621 PQU196616:PQU196621 QAQ196616:QAQ196621 QKM196616:QKM196621 QUI196616:QUI196621 REE196616:REE196621 ROA196616:ROA196621 RXW196616:RXW196621 SHS196616:SHS196621 SRO196616:SRO196621 TBK196616:TBK196621 TLG196616:TLG196621 TVC196616:TVC196621 UEY196616:UEY196621 UOU196616:UOU196621 UYQ196616:UYQ196621 VIM196616:VIM196621 VSI196616:VSI196621 WCE196616:WCE196621 WMA196616:WMA196621 WVW196616:WVW196621 O262163:O262168 JK262152:JK262157 TG262152:TG262157 ADC262152:ADC262157 AMY262152:AMY262157 AWU262152:AWU262157 BGQ262152:BGQ262157 BQM262152:BQM262157 CAI262152:CAI262157 CKE262152:CKE262157 CUA262152:CUA262157 DDW262152:DDW262157 DNS262152:DNS262157 DXO262152:DXO262157 EHK262152:EHK262157 ERG262152:ERG262157 FBC262152:FBC262157 FKY262152:FKY262157 FUU262152:FUU262157 GEQ262152:GEQ262157 GOM262152:GOM262157 GYI262152:GYI262157 HIE262152:HIE262157 HSA262152:HSA262157 IBW262152:IBW262157 ILS262152:ILS262157 IVO262152:IVO262157 JFK262152:JFK262157 JPG262152:JPG262157 JZC262152:JZC262157 KIY262152:KIY262157 KSU262152:KSU262157 LCQ262152:LCQ262157 LMM262152:LMM262157 LWI262152:LWI262157 MGE262152:MGE262157 MQA262152:MQA262157 MZW262152:MZW262157 NJS262152:NJS262157 NTO262152:NTO262157 ODK262152:ODK262157 ONG262152:ONG262157 OXC262152:OXC262157 PGY262152:PGY262157 PQU262152:PQU262157 QAQ262152:QAQ262157 QKM262152:QKM262157 QUI262152:QUI262157 REE262152:REE262157 ROA262152:ROA262157 RXW262152:RXW262157 SHS262152:SHS262157 SRO262152:SRO262157 TBK262152:TBK262157 TLG262152:TLG262157 TVC262152:TVC262157 UEY262152:UEY262157 UOU262152:UOU262157 UYQ262152:UYQ262157 VIM262152:VIM262157 VSI262152:VSI262157 WCE262152:WCE262157 WMA262152:WMA262157 WVW262152:WVW262157 O327699:O327704 JK327688:JK327693 TG327688:TG327693 ADC327688:ADC327693 AMY327688:AMY327693 AWU327688:AWU327693 BGQ327688:BGQ327693 BQM327688:BQM327693 CAI327688:CAI327693 CKE327688:CKE327693 CUA327688:CUA327693 DDW327688:DDW327693 DNS327688:DNS327693 DXO327688:DXO327693 EHK327688:EHK327693 ERG327688:ERG327693 FBC327688:FBC327693 FKY327688:FKY327693 FUU327688:FUU327693 GEQ327688:GEQ327693 GOM327688:GOM327693 GYI327688:GYI327693 HIE327688:HIE327693 HSA327688:HSA327693 IBW327688:IBW327693 ILS327688:ILS327693 IVO327688:IVO327693 JFK327688:JFK327693 JPG327688:JPG327693 JZC327688:JZC327693 KIY327688:KIY327693 KSU327688:KSU327693 LCQ327688:LCQ327693 LMM327688:LMM327693 LWI327688:LWI327693 MGE327688:MGE327693 MQA327688:MQA327693 MZW327688:MZW327693 NJS327688:NJS327693 NTO327688:NTO327693 ODK327688:ODK327693 ONG327688:ONG327693 OXC327688:OXC327693 PGY327688:PGY327693 PQU327688:PQU327693 QAQ327688:QAQ327693 QKM327688:QKM327693 QUI327688:QUI327693 REE327688:REE327693 ROA327688:ROA327693 RXW327688:RXW327693 SHS327688:SHS327693 SRO327688:SRO327693 TBK327688:TBK327693 TLG327688:TLG327693 TVC327688:TVC327693 UEY327688:UEY327693 UOU327688:UOU327693 UYQ327688:UYQ327693 VIM327688:VIM327693 VSI327688:VSI327693 WCE327688:WCE327693 WMA327688:WMA327693 WVW327688:WVW327693 O393235:O393240 JK393224:JK393229 TG393224:TG393229 ADC393224:ADC393229 AMY393224:AMY393229 AWU393224:AWU393229 BGQ393224:BGQ393229 BQM393224:BQM393229 CAI393224:CAI393229 CKE393224:CKE393229 CUA393224:CUA393229 DDW393224:DDW393229 DNS393224:DNS393229 DXO393224:DXO393229 EHK393224:EHK393229 ERG393224:ERG393229 FBC393224:FBC393229 FKY393224:FKY393229 FUU393224:FUU393229 GEQ393224:GEQ393229 GOM393224:GOM393229 GYI393224:GYI393229 HIE393224:HIE393229 HSA393224:HSA393229 IBW393224:IBW393229 ILS393224:ILS393229 IVO393224:IVO393229 JFK393224:JFK393229 JPG393224:JPG393229 JZC393224:JZC393229 KIY393224:KIY393229 KSU393224:KSU393229 LCQ393224:LCQ393229 LMM393224:LMM393229 LWI393224:LWI393229 MGE393224:MGE393229 MQA393224:MQA393229 MZW393224:MZW393229 NJS393224:NJS393229 NTO393224:NTO393229 ODK393224:ODK393229 ONG393224:ONG393229 OXC393224:OXC393229 PGY393224:PGY393229 PQU393224:PQU393229 QAQ393224:QAQ393229 QKM393224:QKM393229 QUI393224:QUI393229 REE393224:REE393229 ROA393224:ROA393229 RXW393224:RXW393229 SHS393224:SHS393229 SRO393224:SRO393229 TBK393224:TBK393229 TLG393224:TLG393229 TVC393224:TVC393229 UEY393224:UEY393229 UOU393224:UOU393229 UYQ393224:UYQ393229 VIM393224:VIM393229 VSI393224:VSI393229 WCE393224:WCE393229 WMA393224:WMA393229 WVW393224:WVW393229 O458771:O458776 JK458760:JK458765 TG458760:TG458765 ADC458760:ADC458765 AMY458760:AMY458765 AWU458760:AWU458765 BGQ458760:BGQ458765 BQM458760:BQM458765 CAI458760:CAI458765 CKE458760:CKE458765 CUA458760:CUA458765 DDW458760:DDW458765 DNS458760:DNS458765 DXO458760:DXO458765 EHK458760:EHK458765 ERG458760:ERG458765 FBC458760:FBC458765 FKY458760:FKY458765 FUU458760:FUU458765 GEQ458760:GEQ458765 GOM458760:GOM458765 GYI458760:GYI458765 HIE458760:HIE458765 HSA458760:HSA458765 IBW458760:IBW458765 ILS458760:ILS458765 IVO458760:IVO458765 JFK458760:JFK458765 JPG458760:JPG458765 JZC458760:JZC458765 KIY458760:KIY458765 KSU458760:KSU458765 LCQ458760:LCQ458765 LMM458760:LMM458765 LWI458760:LWI458765 MGE458760:MGE458765 MQA458760:MQA458765 MZW458760:MZW458765 NJS458760:NJS458765 NTO458760:NTO458765 ODK458760:ODK458765 ONG458760:ONG458765 OXC458760:OXC458765 PGY458760:PGY458765 PQU458760:PQU458765 QAQ458760:QAQ458765 QKM458760:QKM458765 QUI458760:QUI458765 REE458760:REE458765 ROA458760:ROA458765 RXW458760:RXW458765 SHS458760:SHS458765 SRO458760:SRO458765 TBK458760:TBK458765 TLG458760:TLG458765 TVC458760:TVC458765 UEY458760:UEY458765 UOU458760:UOU458765 UYQ458760:UYQ458765 VIM458760:VIM458765 VSI458760:VSI458765 WCE458760:WCE458765 WMA458760:WMA458765 WVW458760:WVW458765 O524307:O524312 JK524296:JK524301 TG524296:TG524301 ADC524296:ADC524301 AMY524296:AMY524301 AWU524296:AWU524301 BGQ524296:BGQ524301 BQM524296:BQM524301 CAI524296:CAI524301 CKE524296:CKE524301 CUA524296:CUA524301 DDW524296:DDW524301 DNS524296:DNS524301 DXO524296:DXO524301 EHK524296:EHK524301 ERG524296:ERG524301 FBC524296:FBC524301 FKY524296:FKY524301 FUU524296:FUU524301 GEQ524296:GEQ524301 GOM524296:GOM524301 GYI524296:GYI524301 HIE524296:HIE524301 HSA524296:HSA524301 IBW524296:IBW524301 ILS524296:ILS524301 IVO524296:IVO524301 JFK524296:JFK524301 JPG524296:JPG524301 JZC524296:JZC524301 KIY524296:KIY524301 KSU524296:KSU524301 LCQ524296:LCQ524301 LMM524296:LMM524301 LWI524296:LWI524301 MGE524296:MGE524301 MQA524296:MQA524301 MZW524296:MZW524301 NJS524296:NJS524301 NTO524296:NTO524301 ODK524296:ODK524301 ONG524296:ONG524301 OXC524296:OXC524301 PGY524296:PGY524301 PQU524296:PQU524301 QAQ524296:QAQ524301 QKM524296:QKM524301 QUI524296:QUI524301 REE524296:REE524301 ROA524296:ROA524301 RXW524296:RXW524301 SHS524296:SHS524301 SRO524296:SRO524301 TBK524296:TBK524301 TLG524296:TLG524301 TVC524296:TVC524301 UEY524296:UEY524301 UOU524296:UOU524301 UYQ524296:UYQ524301 VIM524296:VIM524301 VSI524296:VSI524301 WCE524296:WCE524301 WMA524296:WMA524301 WVW524296:WVW524301 O589843:O589848 JK589832:JK589837 TG589832:TG589837 ADC589832:ADC589837 AMY589832:AMY589837 AWU589832:AWU589837 BGQ589832:BGQ589837 BQM589832:BQM589837 CAI589832:CAI589837 CKE589832:CKE589837 CUA589832:CUA589837 DDW589832:DDW589837 DNS589832:DNS589837 DXO589832:DXO589837 EHK589832:EHK589837 ERG589832:ERG589837 FBC589832:FBC589837 FKY589832:FKY589837 FUU589832:FUU589837 GEQ589832:GEQ589837 GOM589832:GOM589837 GYI589832:GYI589837 HIE589832:HIE589837 HSA589832:HSA589837 IBW589832:IBW589837 ILS589832:ILS589837 IVO589832:IVO589837 JFK589832:JFK589837 JPG589832:JPG589837 JZC589832:JZC589837 KIY589832:KIY589837 KSU589832:KSU589837 LCQ589832:LCQ589837 LMM589832:LMM589837 LWI589832:LWI589837 MGE589832:MGE589837 MQA589832:MQA589837 MZW589832:MZW589837 NJS589832:NJS589837 NTO589832:NTO589837 ODK589832:ODK589837 ONG589832:ONG589837 OXC589832:OXC589837 PGY589832:PGY589837 PQU589832:PQU589837 QAQ589832:QAQ589837 QKM589832:QKM589837 QUI589832:QUI589837 REE589832:REE589837 ROA589832:ROA589837 RXW589832:RXW589837 SHS589832:SHS589837 SRO589832:SRO589837 TBK589832:TBK589837 TLG589832:TLG589837 TVC589832:TVC589837 UEY589832:UEY589837 UOU589832:UOU589837 UYQ589832:UYQ589837 VIM589832:VIM589837 VSI589832:VSI589837 WCE589832:WCE589837 WMA589832:WMA589837 WVW589832:WVW589837 O655379:O655384 JK655368:JK655373 TG655368:TG655373 ADC655368:ADC655373 AMY655368:AMY655373 AWU655368:AWU655373 BGQ655368:BGQ655373 BQM655368:BQM655373 CAI655368:CAI655373 CKE655368:CKE655373 CUA655368:CUA655373 DDW655368:DDW655373 DNS655368:DNS655373 DXO655368:DXO655373 EHK655368:EHK655373 ERG655368:ERG655373 FBC655368:FBC655373 FKY655368:FKY655373 FUU655368:FUU655373 GEQ655368:GEQ655373 GOM655368:GOM655373 GYI655368:GYI655373 HIE655368:HIE655373 HSA655368:HSA655373 IBW655368:IBW655373 ILS655368:ILS655373 IVO655368:IVO655373 JFK655368:JFK655373 JPG655368:JPG655373 JZC655368:JZC655373 KIY655368:KIY655373 KSU655368:KSU655373 LCQ655368:LCQ655373 LMM655368:LMM655373 LWI655368:LWI655373 MGE655368:MGE655373 MQA655368:MQA655373 MZW655368:MZW655373 NJS655368:NJS655373 NTO655368:NTO655373 ODK655368:ODK655373 ONG655368:ONG655373 OXC655368:OXC655373 PGY655368:PGY655373 PQU655368:PQU655373 QAQ655368:QAQ655373 QKM655368:QKM655373 QUI655368:QUI655373 REE655368:REE655373 ROA655368:ROA655373 RXW655368:RXW655373 SHS655368:SHS655373 SRO655368:SRO655373 TBK655368:TBK655373 TLG655368:TLG655373 TVC655368:TVC655373 UEY655368:UEY655373 UOU655368:UOU655373 UYQ655368:UYQ655373 VIM655368:VIM655373 VSI655368:VSI655373 WCE655368:WCE655373 WMA655368:WMA655373 WVW655368:WVW655373 O720915:O720920 JK720904:JK720909 TG720904:TG720909 ADC720904:ADC720909 AMY720904:AMY720909 AWU720904:AWU720909 BGQ720904:BGQ720909 BQM720904:BQM720909 CAI720904:CAI720909 CKE720904:CKE720909 CUA720904:CUA720909 DDW720904:DDW720909 DNS720904:DNS720909 DXO720904:DXO720909 EHK720904:EHK720909 ERG720904:ERG720909 FBC720904:FBC720909 FKY720904:FKY720909 FUU720904:FUU720909 GEQ720904:GEQ720909 GOM720904:GOM720909 GYI720904:GYI720909 HIE720904:HIE720909 HSA720904:HSA720909 IBW720904:IBW720909 ILS720904:ILS720909 IVO720904:IVO720909 JFK720904:JFK720909 JPG720904:JPG720909 JZC720904:JZC720909 KIY720904:KIY720909 KSU720904:KSU720909 LCQ720904:LCQ720909 LMM720904:LMM720909 LWI720904:LWI720909 MGE720904:MGE720909 MQA720904:MQA720909 MZW720904:MZW720909 NJS720904:NJS720909 NTO720904:NTO720909 ODK720904:ODK720909 ONG720904:ONG720909 OXC720904:OXC720909 PGY720904:PGY720909 PQU720904:PQU720909 QAQ720904:QAQ720909 QKM720904:QKM720909 QUI720904:QUI720909 REE720904:REE720909 ROA720904:ROA720909 RXW720904:RXW720909 SHS720904:SHS720909 SRO720904:SRO720909 TBK720904:TBK720909 TLG720904:TLG720909 TVC720904:TVC720909 UEY720904:UEY720909 UOU720904:UOU720909 UYQ720904:UYQ720909 VIM720904:VIM720909 VSI720904:VSI720909 WCE720904:WCE720909 WMA720904:WMA720909 WVW720904:WVW720909 O786451:O786456 JK786440:JK786445 TG786440:TG786445 ADC786440:ADC786445 AMY786440:AMY786445 AWU786440:AWU786445 BGQ786440:BGQ786445 BQM786440:BQM786445 CAI786440:CAI786445 CKE786440:CKE786445 CUA786440:CUA786445 DDW786440:DDW786445 DNS786440:DNS786445 DXO786440:DXO786445 EHK786440:EHK786445 ERG786440:ERG786445 FBC786440:FBC786445 FKY786440:FKY786445 FUU786440:FUU786445 GEQ786440:GEQ786445 GOM786440:GOM786445 GYI786440:GYI786445 HIE786440:HIE786445 HSA786440:HSA786445 IBW786440:IBW786445 ILS786440:ILS786445 IVO786440:IVO786445 JFK786440:JFK786445 JPG786440:JPG786445 JZC786440:JZC786445 KIY786440:KIY786445 KSU786440:KSU786445 LCQ786440:LCQ786445 LMM786440:LMM786445 LWI786440:LWI786445 MGE786440:MGE786445 MQA786440:MQA786445 MZW786440:MZW786445 NJS786440:NJS786445 NTO786440:NTO786445 ODK786440:ODK786445 ONG786440:ONG786445 OXC786440:OXC786445 PGY786440:PGY786445 PQU786440:PQU786445 QAQ786440:QAQ786445 QKM786440:QKM786445 QUI786440:QUI786445 REE786440:REE786445 ROA786440:ROA786445 RXW786440:RXW786445 SHS786440:SHS786445 SRO786440:SRO786445 TBK786440:TBK786445 TLG786440:TLG786445 TVC786440:TVC786445 UEY786440:UEY786445 UOU786440:UOU786445 UYQ786440:UYQ786445 VIM786440:VIM786445 VSI786440:VSI786445 WCE786440:WCE786445 WMA786440:WMA786445 WVW786440:WVW786445 O851987:O851992 JK851976:JK851981 TG851976:TG851981 ADC851976:ADC851981 AMY851976:AMY851981 AWU851976:AWU851981 BGQ851976:BGQ851981 BQM851976:BQM851981 CAI851976:CAI851981 CKE851976:CKE851981 CUA851976:CUA851981 DDW851976:DDW851981 DNS851976:DNS851981 DXO851976:DXO851981 EHK851976:EHK851981 ERG851976:ERG851981 FBC851976:FBC851981 FKY851976:FKY851981 FUU851976:FUU851981 GEQ851976:GEQ851981 GOM851976:GOM851981 GYI851976:GYI851981 HIE851976:HIE851981 HSA851976:HSA851981 IBW851976:IBW851981 ILS851976:ILS851981 IVO851976:IVO851981 JFK851976:JFK851981 JPG851976:JPG851981 JZC851976:JZC851981 KIY851976:KIY851981 KSU851976:KSU851981 LCQ851976:LCQ851981 LMM851976:LMM851981 LWI851976:LWI851981 MGE851976:MGE851981 MQA851976:MQA851981 MZW851976:MZW851981 NJS851976:NJS851981 NTO851976:NTO851981 ODK851976:ODK851981 ONG851976:ONG851981 OXC851976:OXC851981 PGY851976:PGY851981 PQU851976:PQU851981 QAQ851976:QAQ851981 QKM851976:QKM851981 QUI851976:QUI851981 REE851976:REE851981 ROA851976:ROA851981 RXW851976:RXW851981 SHS851976:SHS851981 SRO851976:SRO851981 TBK851976:TBK851981 TLG851976:TLG851981 TVC851976:TVC851981 UEY851976:UEY851981 UOU851976:UOU851981 UYQ851976:UYQ851981 VIM851976:VIM851981 VSI851976:VSI851981 WCE851976:WCE851981 WMA851976:WMA851981 WVW851976:WVW851981 O917523:O917528 JK917512:JK917517 TG917512:TG917517 ADC917512:ADC917517 AMY917512:AMY917517 AWU917512:AWU917517 BGQ917512:BGQ917517 BQM917512:BQM917517 CAI917512:CAI917517 CKE917512:CKE917517 CUA917512:CUA917517 DDW917512:DDW917517 DNS917512:DNS917517 DXO917512:DXO917517 EHK917512:EHK917517 ERG917512:ERG917517 FBC917512:FBC917517 FKY917512:FKY917517 FUU917512:FUU917517 GEQ917512:GEQ917517 GOM917512:GOM917517 GYI917512:GYI917517 HIE917512:HIE917517 HSA917512:HSA917517 IBW917512:IBW917517 ILS917512:ILS917517 IVO917512:IVO917517 JFK917512:JFK917517 JPG917512:JPG917517 JZC917512:JZC917517 KIY917512:KIY917517 KSU917512:KSU917517 LCQ917512:LCQ917517 LMM917512:LMM917517 LWI917512:LWI917517 MGE917512:MGE917517 MQA917512:MQA917517 MZW917512:MZW917517 NJS917512:NJS917517 NTO917512:NTO917517 ODK917512:ODK917517 ONG917512:ONG917517 OXC917512:OXC917517 PGY917512:PGY917517 PQU917512:PQU917517 QAQ917512:QAQ917517 QKM917512:QKM917517 QUI917512:QUI917517 REE917512:REE917517 ROA917512:ROA917517 RXW917512:RXW917517 SHS917512:SHS917517 SRO917512:SRO917517 TBK917512:TBK917517 TLG917512:TLG917517 TVC917512:TVC917517 UEY917512:UEY917517 UOU917512:UOU917517 UYQ917512:UYQ917517 VIM917512:VIM917517 VSI917512:VSI917517 WCE917512:WCE917517 WMA917512:WMA917517 WVW917512:WVW917517 O983059:O983064 JK983048:JK983053 TG983048:TG983053 ADC983048:ADC983053 AMY983048:AMY983053 AWU983048:AWU983053 BGQ983048:BGQ983053 BQM983048:BQM983053 CAI983048:CAI983053 CKE983048:CKE983053 CUA983048:CUA983053 DDW983048:DDW983053 DNS983048:DNS983053 DXO983048:DXO983053 EHK983048:EHK983053 ERG983048:ERG983053 FBC983048:FBC983053 FKY983048:FKY983053 FUU983048:FUU983053 GEQ983048:GEQ983053 GOM983048:GOM983053 GYI983048:GYI983053 HIE983048:HIE983053 HSA983048:HSA983053 IBW983048:IBW983053 ILS983048:ILS983053 IVO983048:IVO983053 JFK983048:JFK983053 JPG983048:JPG983053 JZC983048:JZC983053 KIY983048:KIY983053 KSU983048:KSU983053 LCQ983048:LCQ983053 LMM983048:LMM983053 LWI983048:LWI983053 MGE983048:MGE983053 MQA983048:MQA983053 MZW983048:MZW983053 NJS983048:NJS983053 NTO983048:NTO983053 ODK983048:ODK983053 ONG983048:ONG983053 OXC983048:OXC983053 PGY983048:PGY983053 PQU983048:PQU983053 QAQ983048:QAQ983053 QKM983048:QKM983053 QUI983048:QUI983053 REE983048:REE983053 ROA983048:ROA983053 RXW983048:RXW983053 SHS983048:SHS983053 SRO983048:SRO983053 TBK983048:TBK983053 TLG983048:TLG983053 TVC983048:TVC983053 UEY983048:UEY983053 UOU983048:UOU983053 UYQ983048:UYQ983053 VIM983048:VIM983053 VSI983048:VSI983053 WCE983048:WCE983053 WMA983048:WMA983053 WVW983048:WVW983053 O25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O65562:O65567 JK65551:JK65556 TG65551:TG65556 ADC65551:ADC65556 AMY65551:AMY65556 AWU65551:AWU65556 BGQ65551:BGQ65556 BQM65551:BQM65556 CAI65551:CAI65556 CKE65551:CKE65556 CUA65551:CUA65556 DDW65551:DDW65556 DNS65551:DNS65556 DXO65551:DXO65556 EHK65551:EHK65556 ERG65551:ERG65556 FBC65551:FBC65556 FKY65551:FKY65556 FUU65551:FUU65556 GEQ65551:GEQ65556 GOM65551:GOM65556 GYI65551:GYI65556 HIE65551:HIE65556 HSA65551:HSA65556 IBW65551:IBW65556 ILS65551:ILS65556 IVO65551:IVO65556 JFK65551:JFK65556 JPG65551:JPG65556 JZC65551:JZC65556 KIY65551:KIY65556 KSU65551:KSU65556 LCQ65551:LCQ65556 LMM65551:LMM65556 LWI65551:LWI65556 MGE65551:MGE65556 MQA65551:MQA65556 MZW65551:MZW65556 NJS65551:NJS65556 NTO65551:NTO65556 ODK65551:ODK65556 ONG65551:ONG65556 OXC65551:OXC65556 PGY65551:PGY65556 PQU65551:PQU65556 QAQ65551:QAQ65556 QKM65551:QKM65556 QUI65551:QUI65556 REE65551:REE65556 ROA65551:ROA65556 RXW65551:RXW65556 SHS65551:SHS65556 SRO65551:SRO65556 TBK65551:TBK65556 TLG65551:TLG65556 TVC65551:TVC65556 UEY65551:UEY65556 UOU65551:UOU65556 UYQ65551:UYQ65556 VIM65551:VIM65556 VSI65551:VSI65556 WCE65551:WCE65556 WMA65551:WMA65556 WVW65551:WVW65556 O131098:O131103 JK131087:JK131092 TG131087:TG131092 ADC131087:ADC131092 AMY131087:AMY131092 AWU131087:AWU131092 BGQ131087:BGQ131092 BQM131087:BQM131092 CAI131087:CAI131092 CKE131087:CKE131092 CUA131087:CUA131092 DDW131087:DDW131092 DNS131087:DNS131092 DXO131087:DXO131092 EHK131087:EHK131092 ERG131087:ERG131092 FBC131087:FBC131092 FKY131087:FKY131092 FUU131087:FUU131092 GEQ131087:GEQ131092 GOM131087:GOM131092 GYI131087:GYI131092 HIE131087:HIE131092 HSA131087:HSA131092 IBW131087:IBW131092 ILS131087:ILS131092 IVO131087:IVO131092 JFK131087:JFK131092 JPG131087:JPG131092 JZC131087:JZC131092 KIY131087:KIY131092 KSU131087:KSU131092 LCQ131087:LCQ131092 LMM131087:LMM131092 LWI131087:LWI131092 MGE131087:MGE131092 MQA131087:MQA131092 MZW131087:MZW131092 NJS131087:NJS131092 NTO131087:NTO131092 ODK131087:ODK131092 ONG131087:ONG131092 OXC131087:OXC131092 PGY131087:PGY131092 PQU131087:PQU131092 QAQ131087:QAQ131092 QKM131087:QKM131092 QUI131087:QUI131092 REE131087:REE131092 ROA131087:ROA131092 RXW131087:RXW131092 SHS131087:SHS131092 SRO131087:SRO131092 TBK131087:TBK131092 TLG131087:TLG131092 TVC131087:TVC131092 UEY131087:UEY131092 UOU131087:UOU131092 UYQ131087:UYQ131092 VIM131087:VIM131092 VSI131087:VSI131092 WCE131087:WCE131092 WMA131087:WMA131092 WVW131087:WVW131092 O196634:O196639 JK196623:JK196628 TG196623:TG196628 ADC196623:ADC196628 AMY196623:AMY196628 AWU196623:AWU196628 BGQ196623:BGQ196628 BQM196623:BQM196628 CAI196623:CAI196628 CKE196623:CKE196628 CUA196623:CUA196628 DDW196623:DDW196628 DNS196623:DNS196628 DXO196623:DXO196628 EHK196623:EHK196628 ERG196623:ERG196628 FBC196623:FBC196628 FKY196623:FKY196628 FUU196623:FUU196628 GEQ196623:GEQ196628 GOM196623:GOM196628 GYI196623:GYI196628 HIE196623:HIE196628 HSA196623:HSA196628 IBW196623:IBW196628 ILS196623:ILS196628 IVO196623:IVO196628 JFK196623:JFK196628 JPG196623:JPG196628 JZC196623:JZC196628 KIY196623:KIY196628 KSU196623:KSU196628 LCQ196623:LCQ196628 LMM196623:LMM196628 LWI196623:LWI196628 MGE196623:MGE196628 MQA196623:MQA196628 MZW196623:MZW196628 NJS196623:NJS196628 NTO196623:NTO196628 ODK196623:ODK196628 ONG196623:ONG196628 OXC196623:OXC196628 PGY196623:PGY196628 PQU196623:PQU196628 QAQ196623:QAQ196628 QKM196623:QKM196628 QUI196623:QUI196628 REE196623:REE196628 ROA196623:ROA196628 RXW196623:RXW196628 SHS196623:SHS196628 SRO196623:SRO196628 TBK196623:TBK196628 TLG196623:TLG196628 TVC196623:TVC196628 UEY196623:UEY196628 UOU196623:UOU196628 UYQ196623:UYQ196628 VIM196623:VIM196628 VSI196623:VSI196628 WCE196623:WCE196628 WMA196623:WMA196628 WVW196623:WVW196628 O262170:O262175 JK262159:JK262164 TG262159:TG262164 ADC262159:ADC262164 AMY262159:AMY262164 AWU262159:AWU262164 BGQ262159:BGQ262164 BQM262159:BQM262164 CAI262159:CAI262164 CKE262159:CKE262164 CUA262159:CUA262164 DDW262159:DDW262164 DNS262159:DNS262164 DXO262159:DXO262164 EHK262159:EHK262164 ERG262159:ERG262164 FBC262159:FBC262164 FKY262159:FKY262164 FUU262159:FUU262164 GEQ262159:GEQ262164 GOM262159:GOM262164 GYI262159:GYI262164 HIE262159:HIE262164 HSA262159:HSA262164 IBW262159:IBW262164 ILS262159:ILS262164 IVO262159:IVO262164 JFK262159:JFK262164 JPG262159:JPG262164 JZC262159:JZC262164 KIY262159:KIY262164 KSU262159:KSU262164 LCQ262159:LCQ262164 LMM262159:LMM262164 LWI262159:LWI262164 MGE262159:MGE262164 MQA262159:MQA262164 MZW262159:MZW262164 NJS262159:NJS262164 NTO262159:NTO262164 ODK262159:ODK262164 ONG262159:ONG262164 OXC262159:OXC262164 PGY262159:PGY262164 PQU262159:PQU262164 QAQ262159:QAQ262164 QKM262159:QKM262164 QUI262159:QUI262164 REE262159:REE262164 ROA262159:ROA262164 RXW262159:RXW262164 SHS262159:SHS262164 SRO262159:SRO262164 TBK262159:TBK262164 TLG262159:TLG262164 TVC262159:TVC262164 UEY262159:UEY262164 UOU262159:UOU262164 UYQ262159:UYQ262164 VIM262159:VIM262164 VSI262159:VSI262164 WCE262159:WCE262164 WMA262159:WMA262164 WVW262159:WVW262164 O327706:O327711 JK327695:JK327700 TG327695:TG327700 ADC327695:ADC327700 AMY327695:AMY327700 AWU327695:AWU327700 BGQ327695:BGQ327700 BQM327695:BQM327700 CAI327695:CAI327700 CKE327695:CKE327700 CUA327695:CUA327700 DDW327695:DDW327700 DNS327695:DNS327700 DXO327695:DXO327700 EHK327695:EHK327700 ERG327695:ERG327700 FBC327695:FBC327700 FKY327695:FKY327700 FUU327695:FUU327700 GEQ327695:GEQ327700 GOM327695:GOM327700 GYI327695:GYI327700 HIE327695:HIE327700 HSA327695:HSA327700 IBW327695:IBW327700 ILS327695:ILS327700 IVO327695:IVO327700 JFK327695:JFK327700 JPG327695:JPG327700 JZC327695:JZC327700 KIY327695:KIY327700 KSU327695:KSU327700 LCQ327695:LCQ327700 LMM327695:LMM327700 LWI327695:LWI327700 MGE327695:MGE327700 MQA327695:MQA327700 MZW327695:MZW327700 NJS327695:NJS327700 NTO327695:NTO327700 ODK327695:ODK327700 ONG327695:ONG327700 OXC327695:OXC327700 PGY327695:PGY327700 PQU327695:PQU327700 QAQ327695:QAQ327700 QKM327695:QKM327700 QUI327695:QUI327700 REE327695:REE327700 ROA327695:ROA327700 RXW327695:RXW327700 SHS327695:SHS327700 SRO327695:SRO327700 TBK327695:TBK327700 TLG327695:TLG327700 TVC327695:TVC327700 UEY327695:UEY327700 UOU327695:UOU327700 UYQ327695:UYQ327700 VIM327695:VIM327700 VSI327695:VSI327700 WCE327695:WCE327700 WMA327695:WMA327700 WVW327695:WVW327700 O393242:O393247 JK393231:JK393236 TG393231:TG393236 ADC393231:ADC393236 AMY393231:AMY393236 AWU393231:AWU393236 BGQ393231:BGQ393236 BQM393231:BQM393236 CAI393231:CAI393236 CKE393231:CKE393236 CUA393231:CUA393236 DDW393231:DDW393236 DNS393231:DNS393236 DXO393231:DXO393236 EHK393231:EHK393236 ERG393231:ERG393236 FBC393231:FBC393236 FKY393231:FKY393236 FUU393231:FUU393236 GEQ393231:GEQ393236 GOM393231:GOM393236 GYI393231:GYI393236 HIE393231:HIE393236 HSA393231:HSA393236 IBW393231:IBW393236 ILS393231:ILS393236 IVO393231:IVO393236 JFK393231:JFK393236 JPG393231:JPG393236 JZC393231:JZC393236 KIY393231:KIY393236 KSU393231:KSU393236 LCQ393231:LCQ393236 LMM393231:LMM393236 LWI393231:LWI393236 MGE393231:MGE393236 MQA393231:MQA393236 MZW393231:MZW393236 NJS393231:NJS393236 NTO393231:NTO393236 ODK393231:ODK393236 ONG393231:ONG393236 OXC393231:OXC393236 PGY393231:PGY393236 PQU393231:PQU393236 QAQ393231:QAQ393236 QKM393231:QKM393236 QUI393231:QUI393236 REE393231:REE393236 ROA393231:ROA393236 RXW393231:RXW393236 SHS393231:SHS393236 SRO393231:SRO393236 TBK393231:TBK393236 TLG393231:TLG393236 TVC393231:TVC393236 UEY393231:UEY393236 UOU393231:UOU393236 UYQ393231:UYQ393236 VIM393231:VIM393236 VSI393231:VSI393236 WCE393231:WCE393236 WMA393231:WMA393236 WVW393231:WVW393236 O458778:O458783 JK458767:JK458772 TG458767:TG458772 ADC458767:ADC458772 AMY458767:AMY458772 AWU458767:AWU458772 BGQ458767:BGQ458772 BQM458767:BQM458772 CAI458767:CAI458772 CKE458767:CKE458772 CUA458767:CUA458772 DDW458767:DDW458772 DNS458767:DNS458772 DXO458767:DXO458772 EHK458767:EHK458772 ERG458767:ERG458772 FBC458767:FBC458772 FKY458767:FKY458772 FUU458767:FUU458772 GEQ458767:GEQ458772 GOM458767:GOM458772 GYI458767:GYI458772 HIE458767:HIE458772 HSA458767:HSA458772 IBW458767:IBW458772 ILS458767:ILS458772 IVO458767:IVO458772 JFK458767:JFK458772 JPG458767:JPG458772 JZC458767:JZC458772 KIY458767:KIY458772 KSU458767:KSU458772 LCQ458767:LCQ458772 LMM458767:LMM458772 LWI458767:LWI458772 MGE458767:MGE458772 MQA458767:MQA458772 MZW458767:MZW458772 NJS458767:NJS458772 NTO458767:NTO458772 ODK458767:ODK458772 ONG458767:ONG458772 OXC458767:OXC458772 PGY458767:PGY458772 PQU458767:PQU458772 QAQ458767:QAQ458772 QKM458767:QKM458772 QUI458767:QUI458772 REE458767:REE458772 ROA458767:ROA458772 RXW458767:RXW458772 SHS458767:SHS458772 SRO458767:SRO458772 TBK458767:TBK458772 TLG458767:TLG458772 TVC458767:TVC458772 UEY458767:UEY458772 UOU458767:UOU458772 UYQ458767:UYQ458772 VIM458767:VIM458772 VSI458767:VSI458772 WCE458767:WCE458772 WMA458767:WMA458772 WVW458767:WVW458772 O524314:O524319 JK524303:JK524308 TG524303:TG524308 ADC524303:ADC524308 AMY524303:AMY524308 AWU524303:AWU524308 BGQ524303:BGQ524308 BQM524303:BQM524308 CAI524303:CAI524308 CKE524303:CKE524308 CUA524303:CUA524308 DDW524303:DDW524308 DNS524303:DNS524308 DXO524303:DXO524308 EHK524303:EHK524308 ERG524303:ERG524308 FBC524303:FBC524308 FKY524303:FKY524308 FUU524303:FUU524308 GEQ524303:GEQ524308 GOM524303:GOM524308 GYI524303:GYI524308 HIE524303:HIE524308 HSA524303:HSA524308 IBW524303:IBW524308 ILS524303:ILS524308 IVO524303:IVO524308 JFK524303:JFK524308 JPG524303:JPG524308 JZC524303:JZC524308 KIY524303:KIY524308 KSU524303:KSU524308 LCQ524303:LCQ524308 LMM524303:LMM524308 LWI524303:LWI524308 MGE524303:MGE524308 MQA524303:MQA524308 MZW524303:MZW524308 NJS524303:NJS524308 NTO524303:NTO524308 ODK524303:ODK524308 ONG524303:ONG524308 OXC524303:OXC524308 PGY524303:PGY524308 PQU524303:PQU524308 QAQ524303:QAQ524308 QKM524303:QKM524308 QUI524303:QUI524308 REE524303:REE524308 ROA524303:ROA524308 RXW524303:RXW524308 SHS524303:SHS524308 SRO524303:SRO524308 TBK524303:TBK524308 TLG524303:TLG524308 TVC524303:TVC524308 UEY524303:UEY524308 UOU524303:UOU524308 UYQ524303:UYQ524308 VIM524303:VIM524308 VSI524303:VSI524308 WCE524303:WCE524308 WMA524303:WMA524308 WVW524303:WVW524308 O589850:O589855 JK589839:JK589844 TG589839:TG589844 ADC589839:ADC589844 AMY589839:AMY589844 AWU589839:AWU589844 BGQ589839:BGQ589844 BQM589839:BQM589844 CAI589839:CAI589844 CKE589839:CKE589844 CUA589839:CUA589844 DDW589839:DDW589844 DNS589839:DNS589844 DXO589839:DXO589844 EHK589839:EHK589844 ERG589839:ERG589844 FBC589839:FBC589844 FKY589839:FKY589844 FUU589839:FUU589844 GEQ589839:GEQ589844 GOM589839:GOM589844 GYI589839:GYI589844 HIE589839:HIE589844 HSA589839:HSA589844 IBW589839:IBW589844 ILS589839:ILS589844 IVO589839:IVO589844 JFK589839:JFK589844 JPG589839:JPG589844 JZC589839:JZC589844 KIY589839:KIY589844 KSU589839:KSU589844 LCQ589839:LCQ589844 LMM589839:LMM589844 LWI589839:LWI589844 MGE589839:MGE589844 MQA589839:MQA589844 MZW589839:MZW589844 NJS589839:NJS589844 NTO589839:NTO589844 ODK589839:ODK589844 ONG589839:ONG589844 OXC589839:OXC589844 PGY589839:PGY589844 PQU589839:PQU589844 QAQ589839:QAQ589844 QKM589839:QKM589844 QUI589839:QUI589844 REE589839:REE589844 ROA589839:ROA589844 RXW589839:RXW589844 SHS589839:SHS589844 SRO589839:SRO589844 TBK589839:TBK589844 TLG589839:TLG589844 TVC589839:TVC589844 UEY589839:UEY589844 UOU589839:UOU589844 UYQ589839:UYQ589844 VIM589839:VIM589844 VSI589839:VSI589844 WCE589839:WCE589844 WMA589839:WMA589844 WVW589839:WVW589844 O655386:O655391 JK655375:JK655380 TG655375:TG655380 ADC655375:ADC655380 AMY655375:AMY655380 AWU655375:AWU655380 BGQ655375:BGQ655380 BQM655375:BQM655380 CAI655375:CAI655380 CKE655375:CKE655380 CUA655375:CUA655380 DDW655375:DDW655380 DNS655375:DNS655380 DXO655375:DXO655380 EHK655375:EHK655380 ERG655375:ERG655380 FBC655375:FBC655380 FKY655375:FKY655380 FUU655375:FUU655380 GEQ655375:GEQ655380 GOM655375:GOM655380 GYI655375:GYI655380 HIE655375:HIE655380 HSA655375:HSA655380 IBW655375:IBW655380 ILS655375:ILS655380 IVO655375:IVO655380 JFK655375:JFK655380 JPG655375:JPG655380 JZC655375:JZC655380 KIY655375:KIY655380 KSU655375:KSU655380 LCQ655375:LCQ655380 LMM655375:LMM655380 LWI655375:LWI655380 MGE655375:MGE655380 MQA655375:MQA655380 MZW655375:MZW655380 NJS655375:NJS655380 NTO655375:NTO655380 ODK655375:ODK655380 ONG655375:ONG655380 OXC655375:OXC655380 PGY655375:PGY655380 PQU655375:PQU655380 QAQ655375:QAQ655380 QKM655375:QKM655380 QUI655375:QUI655380 REE655375:REE655380 ROA655375:ROA655380 RXW655375:RXW655380 SHS655375:SHS655380 SRO655375:SRO655380 TBK655375:TBK655380 TLG655375:TLG655380 TVC655375:TVC655380 UEY655375:UEY655380 UOU655375:UOU655380 UYQ655375:UYQ655380 VIM655375:VIM655380 VSI655375:VSI655380 WCE655375:WCE655380 WMA655375:WMA655380 WVW655375:WVW655380 O720922:O720927 JK720911:JK720916 TG720911:TG720916 ADC720911:ADC720916 AMY720911:AMY720916 AWU720911:AWU720916 BGQ720911:BGQ720916 BQM720911:BQM720916 CAI720911:CAI720916 CKE720911:CKE720916 CUA720911:CUA720916 DDW720911:DDW720916 DNS720911:DNS720916 DXO720911:DXO720916 EHK720911:EHK720916 ERG720911:ERG720916 FBC720911:FBC720916 FKY720911:FKY720916 FUU720911:FUU720916 GEQ720911:GEQ720916 GOM720911:GOM720916 GYI720911:GYI720916 HIE720911:HIE720916 HSA720911:HSA720916 IBW720911:IBW720916 ILS720911:ILS720916 IVO720911:IVO720916 JFK720911:JFK720916 JPG720911:JPG720916 JZC720911:JZC720916 KIY720911:KIY720916 KSU720911:KSU720916 LCQ720911:LCQ720916 LMM720911:LMM720916 LWI720911:LWI720916 MGE720911:MGE720916 MQA720911:MQA720916 MZW720911:MZW720916 NJS720911:NJS720916 NTO720911:NTO720916 ODK720911:ODK720916 ONG720911:ONG720916 OXC720911:OXC720916 PGY720911:PGY720916 PQU720911:PQU720916 QAQ720911:QAQ720916 QKM720911:QKM720916 QUI720911:QUI720916 REE720911:REE720916 ROA720911:ROA720916 RXW720911:RXW720916 SHS720911:SHS720916 SRO720911:SRO720916 TBK720911:TBK720916 TLG720911:TLG720916 TVC720911:TVC720916 UEY720911:UEY720916 UOU720911:UOU720916 UYQ720911:UYQ720916 VIM720911:VIM720916 VSI720911:VSI720916 WCE720911:WCE720916 WMA720911:WMA720916 WVW720911:WVW720916 O786458:O786463 JK786447:JK786452 TG786447:TG786452 ADC786447:ADC786452 AMY786447:AMY786452 AWU786447:AWU786452 BGQ786447:BGQ786452 BQM786447:BQM786452 CAI786447:CAI786452 CKE786447:CKE786452 CUA786447:CUA786452 DDW786447:DDW786452 DNS786447:DNS786452 DXO786447:DXO786452 EHK786447:EHK786452 ERG786447:ERG786452 FBC786447:FBC786452 FKY786447:FKY786452 FUU786447:FUU786452 GEQ786447:GEQ786452 GOM786447:GOM786452 GYI786447:GYI786452 HIE786447:HIE786452 HSA786447:HSA786452 IBW786447:IBW786452 ILS786447:ILS786452 IVO786447:IVO786452 JFK786447:JFK786452 JPG786447:JPG786452 JZC786447:JZC786452 KIY786447:KIY786452 KSU786447:KSU786452 LCQ786447:LCQ786452 LMM786447:LMM786452 LWI786447:LWI786452 MGE786447:MGE786452 MQA786447:MQA786452 MZW786447:MZW786452 NJS786447:NJS786452 NTO786447:NTO786452 ODK786447:ODK786452 ONG786447:ONG786452 OXC786447:OXC786452 PGY786447:PGY786452 PQU786447:PQU786452 QAQ786447:QAQ786452 QKM786447:QKM786452 QUI786447:QUI786452 REE786447:REE786452 ROA786447:ROA786452 RXW786447:RXW786452 SHS786447:SHS786452 SRO786447:SRO786452 TBK786447:TBK786452 TLG786447:TLG786452 TVC786447:TVC786452 UEY786447:UEY786452 UOU786447:UOU786452 UYQ786447:UYQ786452 VIM786447:VIM786452 VSI786447:VSI786452 WCE786447:WCE786452 WMA786447:WMA786452 WVW786447:WVW786452 O851994:O851999 JK851983:JK851988 TG851983:TG851988 ADC851983:ADC851988 AMY851983:AMY851988 AWU851983:AWU851988 BGQ851983:BGQ851988 BQM851983:BQM851988 CAI851983:CAI851988 CKE851983:CKE851988 CUA851983:CUA851988 DDW851983:DDW851988 DNS851983:DNS851988 DXO851983:DXO851988 EHK851983:EHK851988 ERG851983:ERG851988 FBC851983:FBC851988 FKY851983:FKY851988 FUU851983:FUU851988 GEQ851983:GEQ851988 GOM851983:GOM851988 GYI851983:GYI851988 HIE851983:HIE851988 HSA851983:HSA851988 IBW851983:IBW851988 ILS851983:ILS851988 IVO851983:IVO851988 JFK851983:JFK851988 JPG851983:JPG851988 JZC851983:JZC851988 KIY851983:KIY851988 KSU851983:KSU851988 LCQ851983:LCQ851988 LMM851983:LMM851988 LWI851983:LWI851988 MGE851983:MGE851988 MQA851983:MQA851988 MZW851983:MZW851988 NJS851983:NJS851988 NTO851983:NTO851988 ODK851983:ODK851988 ONG851983:ONG851988 OXC851983:OXC851988 PGY851983:PGY851988 PQU851983:PQU851988 QAQ851983:QAQ851988 QKM851983:QKM851988 QUI851983:QUI851988 REE851983:REE851988 ROA851983:ROA851988 RXW851983:RXW851988 SHS851983:SHS851988 SRO851983:SRO851988 TBK851983:TBK851988 TLG851983:TLG851988 TVC851983:TVC851988 UEY851983:UEY851988 UOU851983:UOU851988 UYQ851983:UYQ851988 VIM851983:VIM851988 VSI851983:VSI851988 WCE851983:WCE851988 WMA851983:WMA851988 WVW851983:WVW851988 O917530:O917535 JK917519:JK917524 TG917519:TG917524 ADC917519:ADC917524 AMY917519:AMY917524 AWU917519:AWU917524 BGQ917519:BGQ917524 BQM917519:BQM917524 CAI917519:CAI917524 CKE917519:CKE917524 CUA917519:CUA917524 DDW917519:DDW917524 DNS917519:DNS917524 DXO917519:DXO917524 EHK917519:EHK917524 ERG917519:ERG917524 FBC917519:FBC917524 FKY917519:FKY917524 FUU917519:FUU917524 GEQ917519:GEQ917524 GOM917519:GOM917524 GYI917519:GYI917524 HIE917519:HIE917524 HSA917519:HSA917524 IBW917519:IBW917524 ILS917519:ILS917524 IVO917519:IVO917524 JFK917519:JFK917524 JPG917519:JPG917524 JZC917519:JZC917524 KIY917519:KIY917524 KSU917519:KSU917524 LCQ917519:LCQ917524 LMM917519:LMM917524 LWI917519:LWI917524 MGE917519:MGE917524 MQA917519:MQA917524 MZW917519:MZW917524 NJS917519:NJS917524 NTO917519:NTO917524 ODK917519:ODK917524 ONG917519:ONG917524 OXC917519:OXC917524 PGY917519:PGY917524 PQU917519:PQU917524 QAQ917519:QAQ917524 QKM917519:QKM917524 QUI917519:QUI917524 REE917519:REE917524 ROA917519:ROA917524 RXW917519:RXW917524 SHS917519:SHS917524 SRO917519:SRO917524 TBK917519:TBK917524 TLG917519:TLG917524 TVC917519:TVC917524 UEY917519:UEY917524 UOU917519:UOU917524 UYQ917519:UYQ917524 VIM917519:VIM917524 VSI917519:VSI917524 WCE917519:WCE917524 WMA917519:WMA917524 WVW917519:WVW917524 O983066:O983071 JK983055:JK983060 TG983055:TG983060 ADC983055:ADC983060 AMY983055:AMY983060 AWU983055:AWU983060 BGQ983055:BGQ983060 BQM983055:BQM983060 CAI983055:CAI983060 CKE983055:CKE983060 CUA983055:CUA983060 DDW983055:DDW983060 DNS983055:DNS983060 DXO983055:DXO983060 EHK983055:EHK983060 ERG983055:ERG983060 FBC983055:FBC983060 FKY983055:FKY983060 FUU983055:FUU983060 GEQ983055:GEQ983060 GOM983055:GOM983060 GYI983055:GYI983060 HIE983055:HIE983060 HSA983055:HSA983060 IBW983055:IBW983060 ILS983055:ILS983060 IVO983055:IVO983060 JFK983055:JFK983060 JPG983055:JPG983060 JZC983055:JZC983060 KIY983055:KIY983060 KSU983055:KSU983060 LCQ983055:LCQ983060 LMM983055:LMM983060 LWI983055:LWI983060 MGE983055:MGE983060 MQA983055:MQA983060 MZW983055:MZW983060 NJS983055:NJS983060 NTO983055:NTO983060 ODK983055:ODK983060 ONG983055:ONG983060 OXC983055:OXC983060 PGY983055:PGY983060 PQU983055:PQU983060 QAQ983055:QAQ983060 QKM983055:QKM983060 QUI983055:QUI983060 REE983055:REE983060 ROA983055:ROA983060 RXW983055:RXW983060 SHS983055:SHS983060 SRO983055:SRO983060 TBK983055:TBK983060 TLG983055:TLG983060 TVC983055:TVC983060 UEY983055:UEY983060 UOU983055:UOU983060 UYQ983055:UYQ983060 VIM983055:VIM983060 VSI983055:VSI983060 WCE983055:WCE983060 WMA983055:WMA983060 WVW983055:WVW983060 O30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O65576:O65581 JK65565:JK65570 TG65565:TG65570 ADC65565:ADC65570 AMY65565:AMY65570 AWU65565:AWU65570 BGQ65565:BGQ65570 BQM65565:BQM65570 CAI65565:CAI65570 CKE65565:CKE65570 CUA65565:CUA65570 DDW65565:DDW65570 DNS65565:DNS65570 DXO65565:DXO65570 EHK65565:EHK65570 ERG65565:ERG65570 FBC65565:FBC65570 FKY65565:FKY65570 FUU65565:FUU65570 GEQ65565:GEQ65570 GOM65565:GOM65570 GYI65565:GYI65570 HIE65565:HIE65570 HSA65565:HSA65570 IBW65565:IBW65570 ILS65565:ILS65570 IVO65565:IVO65570 JFK65565:JFK65570 JPG65565:JPG65570 JZC65565:JZC65570 KIY65565:KIY65570 KSU65565:KSU65570 LCQ65565:LCQ65570 LMM65565:LMM65570 LWI65565:LWI65570 MGE65565:MGE65570 MQA65565:MQA65570 MZW65565:MZW65570 NJS65565:NJS65570 NTO65565:NTO65570 ODK65565:ODK65570 ONG65565:ONG65570 OXC65565:OXC65570 PGY65565:PGY65570 PQU65565:PQU65570 QAQ65565:QAQ65570 QKM65565:QKM65570 QUI65565:QUI65570 REE65565:REE65570 ROA65565:ROA65570 RXW65565:RXW65570 SHS65565:SHS65570 SRO65565:SRO65570 TBK65565:TBK65570 TLG65565:TLG65570 TVC65565:TVC65570 UEY65565:UEY65570 UOU65565:UOU65570 UYQ65565:UYQ65570 VIM65565:VIM65570 VSI65565:VSI65570 WCE65565:WCE65570 WMA65565:WMA65570 WVW65565:WVW65570 O131112:O131117 JK131101:JK131106 TG131101:TG131106 ADC131101:ADC131106 AMY131101:AMY131106 AWU131101:AWU131106 BGQ131101:BGQ131106 BQM131101:BQM131106 CAI131101:CAI131106 CKE131101:CKE131106 CUA131101:CUA131106 DDW131101:DDW131106 DNS131101:DNS131106 DXO131101:DXO131106 EHK131101:EHK131106 ERG131101:ERG131106 FBC131101:FBC131106 FKY131101:FKY131106 FUU131101:FUU131106 GEQ131101:GEQ131106 GOM131101:GOM131106 GYI131101:GYI131106 HIE131101:HIE131106 HSA131101:HSA131106 IBW131101:IBW131106 ILS131101:ILS131106 IVO131101:IVO131106 JFK131101:JFK131106 JPG131101:JPG131106 JZC131101:JZC131106 KIY131101:KIY131106 KSU131101:KSU131106 LCQ131101:LCQ131106 LMM131101:LMM131106 LWI131101:LWI131106 MGE131101:MGE131106 MQA131101:MQA131106 MZW131101:MZW131106 NJS131101:NJS131106 NTO131101:NTO131106 ODK131101:ODK131106 ONG131101:ONG131106 OXC131101:OXC131106 PGY131101:PGY131106 PQU131101:PQU131106 QAQ131101:QAQ131106 QKM131101:QKM131106 QUI131101:QUI131106 REE131101:REE131106 ROA131101:ROA131106 RXW131101:RXW131106 SHS131101:SHS131106 SRO131101:SRO131106 TBK131101:TBK131106 TLG131101:TLG131106 TVC131101:TVC131106 UEY131101:UEY131106 UOU131101:UOU131106 UYQ131101:UYQ131106 VIM131101:VIM131106 VSI131101:VSI131106 WCE131101:WCE131106 WMA131101:WMA131106 WVW131101:WVW131106 O196648:O196653 JK196637:JK196642 TG196637:TG196642 ADC196637:ADC196642 AMY196637:AMY196642 AWU196637:AWU196642 BGQ196637:BGQ196642 BQM196637:BQM196642 CAI196637:CAI196642 CKE196637:CKE196642 CUA196637:CUA196642 DDW196637:DDW196642 DNS196637:DNS196642 DXO196637:DXO196642 EHK196637:EHK196642 ERG196637:ERG196642 FBC196637:FBC196642 FKY196637:FKY196642 FUU196637:FUU196642 GEQ196637:GEQ196642 GOM196637:GOM196642 GYI196637:GYI196642 HIE196637:HIE196642 HSA196637:HSA196642 IBW196637:IBW196642 ILS196637:ILS196642 IVO196637:IVO196642 JFK196637:JFK196642 JPG196637:JPG196642 JZC196637:JZC196642 KIY196637:KIY196642 KSU196637:KSU196642 LCQ196637:LCQ196642 LMM196637:LMM196642 LWI196637:LWI196642 MGE196637:MGE196642 MQA196637:MQA196642 MZW196637:MZW196642 NJS196637:NJS196642 NTO196637:NTO196642 ODK196637:ODK196642 ONG196637:ONG196642 OXC196637:OXC196642 PGY196637:PGY196642 PQU196637:PQU196642 QAQ196637:QAQ196642 QKM196637:QKM196642 QUI196637:QUI196642 REE196637:REE196642 ROA196637:ROA196642 RXW196637:RXW196642 SHS196637:SHS196642 SRO196637:SRO196642 TBK196637:TBK196642 TLG196637:TLG196642 TVC196637:TVC196642 UEY196637:UEY196642 UOU196637:UOU196642 UYQ196637:UYQ196642 VIM196637:VIM196642 VSI196637:VSI196642 WCE196637:WCE196642 WMA196637:WMA196642 WVW196637:WVW196642 O262184:O262189 JK262173:JK262178 TG262173:TG262178 ADC262173:ADC262178 AMY262173:AMY262178 AWU262173:AWU262178 BGQ262173:BGQ262178 BQM262173:BQM262178 CAI262173:CAI262178 CKE262173:CKE262178 CUA262173:CUA262178 DDW262173:DDW262178 DNS262173:DNS262178 DXO262173:DXO262178 EHK262173:EHK262178 ERG262173:ERG262178 FBC262173:FBC262178 FKY262173:FKY262178 FUU262173:FUU262178 GEQ262173:GEQ262178 GOM262173:GOM262178 GYI262173:GYI262178 HIE262173:HIE262178 HSA262173:HSA262178 IBW262173:IBW262178 ILS262173:ILS262178 IVO262173:IVO262178 JFK262173:JFK262178 JPG262173:JPG262178 JZC262173:JZC262178 KIY262173:KIY262178 KSU262173:KSU262178 LCQ262173:LCQ262178 LMM262173:LMM262178 LWI262173:LWI262178 MGE262173:MGE262178 MQA262173:MQA262178 MZW262173:MZW262178 NJS262173:NJS262178 NTO262173:NTO262178 ODK262173:ODK262178 ONG262173:ONG262178 OXC262173:OXC262178 PGY262173:PGY262178 PQU262173:PQU262178 QAQ262173:QAQ262178 QKM262173:QKM262178 QUI262173:QUI262178 REE262173:REE262178 ROA262173:ROA262178 RXW262173:RXW262178 SHS262173:SHS262178 SRO262173:SRO262178 TBK262173:TBK262178 TLG262173:TLG262178 TVC262173:TVC262178 UEY262173:UEY262178 UOU262173:UOU262178 UYQ262173:UYQ262178 VIM262173:VIM262178 VSI262173:VSI262178 WCE262173:WCE262178 WMA262173:WMA262178 WVW262173:WVW262178 O327720:O327725 JK327709:JK327714 TG327709:TG327714 ADC327709:ADC327714 AMY327709:AMY327714 AWU327709:AWU327714 BGQ327709:BGQ327714 BQM327709:BQM327714 CAI327709:CAI327714 CKE327709:CKE327714 CUA327709:CUA327714 DDW327709:DDW327714 DNS327709:DNS327714 DXO327709:DXO327714 EHK327709:EHK327714 ERG327709:ERG327714 FBC327709:FBC327714 FKY327709:FKY327714 FUU327709:FUU327714 GEQ327709:GEQ327714 GOM327709:GOM327714 GYI327709:GYI327714 HIE327709:HIE327714 HSA327709:HSA327714 IBW327709:IBW327714 ILS327709:ILS327714 IVO327709:IVO327714 JFK327709:JFK327714 JPG327709:JPG327714 JZC327709:JZC327714 KIY327709:KIY327714 KSU327709:KSU327714 LCQ327709:LCQ327714 LMM327709:LMM327714 LWI327709:LWI327714 MGE327709:MGE327714 MQA327709:MQA327714 MZW327709:MZW327714 NJS327709:NJS327714 NTO327709:NTO327714 ODK327709:ODK327714 ONG327709:ONG327714 OXC327709:OXC327714 PGY327709:PGY327714 PQU327709:PQU327714 QAQ327709:QAQ327714 QKM327709:QKM327714 QUI327709:QUI327714 REE327709:REE327714 ROA327709:ROA327714 RXW327709:RXW327714 SHS327709:SHS327714 SRO327709:SRO327714 TBK327709:TBK327714 TLG327709:TLG327714 TVC327709:TVC327714 UEY327709:UEY327714 UOU327709:UOU327714 UYQ327709:UYQ327714 VIM327709:VIM327714 VSI327709:VSI327714 WCE327709:WCE327714 WMA327709:WMA327714 WVW327709:WVW327714 O393256:O393261 JK393245:JK393250 TG393245:TG393250 ADC393245:ADC393250 AMY393245:AMY393250 AWU393245:AWU393250 BGQ393245:BGQ393250 BQM393245:BQM393250 CAI393245:CAI393250 CKE393245:CKE393250 CUA393245:CUA393250 DDW393245:DDW393250 DNS393245:DNS393250 DXO393245:DXO393250 EHK393245:EHK393250 ERG393245:ERG393250 FBC393245:FBC393250 FKY393245:FKY393250 FUU393245:FUU393250 GEQ393245:GEQ393250 GOM393245:GOM393250 GYI393245:GYI393250 HIE393245:HIE393250 HSA393245:HSA393250 IBW393245:IBW393250 ILS393245:ILS393250 IVO393245:IVO393250 JFK393245:JFK393250 JPG393245:JPG393250 JZC393245:JZC393250 KIY393245:KIY393250 KSU393245:KSU393250 LCQ393245:LCQ393250 LMM393245:LMM393250 LWI393245:LWI393250 MGE393245:MGE393250 MQA393245:MQA393250 MZW393245:MZW393250 NJS393245:NJS393250 NTO393245:NTO393250 ODK393245:ODK393250 ONG393245:ONG393250 OXC393245:OXC393250 PGY393245:PGY393250 PQU393245:PQU393250 QAQ393245:QAQ393250 QKM393245:QKM393250 QUI393245:QUI393250 REE393245:REE393250 ROA393245:ROA393250 RXW393245:RXW393250 SHS393245:SHS393250 SRO393245:SRO393250 TBK393245:TBK393250 TLG393245:TLG393250 TVC393245:TVC393250 UEY393245:UEY393250 UOU393245:UOU393250 UYQ393245:UYQ393250 VIM393245:VIM393250 VSI393245:VSI393250 WCE393245:WCE393250 WMA393245:WMA393250 WVW393245:WVW393250 O458792:O458797 JK458781:JK458786 TG458781:TG458786 ADC458781:ADC458786 AMY458781:AMY458786 AWU458781:AWU458786 BGQ458781:BGQ458786 BQM458781:BQM458786 CAI458781:CAI458786 CKE458781:CKE458786 CUA458781:CUA458786 DDW458781:DDW458786 DNS458781:DNS458786 DXO458781:DXO458786 EHK458781:EHK458786 ERG458781:ERG458786 FBC458781:FBC458786 FKY458781:FKY458786 FUU458781:FUU458786 GEQ458781:GEQ458786 GOM458781:GOM458786 GYI458781:GYI458786 HIE458781:HIE458786 HSA458781:HSA458786 IBW458781:IBW458786 ILS458781:ILS458786 IVO458781:IVO458786 JFK458781:JFK458786 JPG458781:JPG458786 JZC458781:JZC458786 KIY458781:KIY458786 KSU458781:KSU458786 LCQ458781:LCQ458786 LMM458781:LMM458786 LWI458781:LWI458786 MGE458781:MGE458786 MQA458781:MQA458786 MZW458781:MZW458786 NJS458781:NJS458786 NTO458781:NTO458786 ODK458781:ODK458786 ONG458781:ONG458786 OXC458781:OXC458786 PGY458781:PGY458786 PQU458781:PQU458786 QAQ458781:QAQ458786 QKM458781:QKM458786 QUI458781:QUI458786 REE458781:REE458786 ROA458781:ROA458786 RXW458781:RXW458786 SHS458781:SHS458786 SRO458781:SRO458786 TBK458781:TBK458786 TLG458781:TLG458786 TVC458781:TVC458786 UEY458781:UEY458786 UOU458781:UOU458786 UYQ458781:UYQ458786 VIM458781:VIM458786 VSI458781:VSI458786 WCE458781:WCE458786 WMA458781:WMA458786 WVW458781:WVW458786 O524328:O524333 JK524317:JK524322 TG524317:TG524322 ADC524317:ADC524322 AMY524317:AMY524322 AWU524317:AWU524322 BGQ524317:BGQ524322 BQM524317:BQM524322 CAI524317:CAI524322 CKE524317:CKE524322 CUA524317:CUA524322 DDW524317:DDW524322 DNS524317:DNS524322 DXO524317:DXO524322 EHK524317:EHK524322 ERG524317:ERG524322 FBC524317:FBC524322 FKY524317:FKY524322 FUU524317:FUU524322 GEQ524317:GEQ524322 GOM524317:GOM524322 GYI524317:GYI524322 HIE524317:HIE524322 HSA524317:HSA524322 IBW524317:IBW524322 ILS524317:ILS524322 IVO524317:IVO524322 JFK524317:JFK524322 JPG524317:JPG524322 JZC524317:JZC524322 KIY524317:KIY524322 KSU524317:KSU524322 LCQ524317:LCQ524322 LMM524317:LMM524322 LWI524317:LWI524322 MGE524317:MGE524322 MQA524317:MQA524322 MZW524317:MZW524322 NJS524317:NJS524322 NTO524317:NTO524322 ODK524317:ODK524322 ONG524317:ONG524322 OXC524317:OXC524322 PGY524317:PGY524322 PQU524317:PQU524322 QAQ524317:QAQ524322 QKM524317:QKM524322 QUI524317:QUI524322 REE524317:REE524322 ROA524317:ROA524322 RXW524317:RXW524322 SHS524317:SHS524322 SRO524317:SRO524322 TBK524317:TBK524322 TLG524317:TLG524322 TVC524317:TVC524322 UEY524317:UEY524322 UOU524317:UOU524322 UYQ524317:UYQ524322 VIM524317:VIM524322 VSI524317:VSI524322 WCE524317:WCE524322 WMA524317:WMA524322 WVW524317:WVW524322 O589864:O589869 JK589853:JK589858 TG589853:TG589858 ADC589853:ADC589858 AMY589853:AMY589858 AWU589853:AWU589858 BGQ589853:BGQ589858 BQM589853:BQM589858 CAI589853:CAI589858 CKE589853:CKE589858 CUA589853:CUA589858 DDW589853:DDW589858 DNS589853:DNS589858 DXO589853:DXO589858 EHK589853:EHK589858 ERG589853:ERG589858 FBC589853:FBC589858 FKY589853:FKY589858 FUU589853:FUU589858 GEQ589853:GEQ589858 GOM589853:GOM589858 GYI589853:GYI589858 HIE589853:HIE589858 HSA589853:HSA589858 IBW589853:IBW589858 ILS589853:ILS589858 IVO589853:IVO589858 JFK589853:JFK589858 JPG589853:JPG589858 JZC589853:JZC589858 KIY589853:KIY589858 KSU589853:KSU589858 LCQ589853:LCQ589858 LMM589853:LMM589858 LWI589853:LWI589858 MGE589853:MGE589858 MQA589853:MQA589858 MZW589853:MZW589858 NJS589853:NJS589858 NTO589853:NTO589858 ODK589853:ODK589858 ONG589853:ONG589858 OXC589853:OXC589858 PGY589853:PGY589858 PQU589853:PQU589858 QAQ589853:QAQ589858 QKM589853:QKM589858 QUI589853:QUI589858 REE589853:REE589858 ROA589853:ROA589858 RXW589853:RXW589858 SHS589853:SHS589858 SRO589853:SRO589858 TBK589853:TBK589858 TLG589853:TLG589858 TVC589853:TVC589858 UEY589853:UEY589858 UOU589853:UOU589858 UYQ589853:UYQ589858 VIM589853:VIM589858 VSI589853:VSI589858 WCE589853:WCE589858 WMA589853:WMA589858 WVW589853:WVW589858 O655400:O655405 JK655389:JK655394 TG655389:TG655394 ADC655389:ADC655394 AMY655389:AMY655394 AWU655389:AWU655394 BGQ655389:BGQ655394 BQM655389:BQM655394 CAI655389:CAI655394 CKE655389:CKE655394 CUA655389:CUA655394 DDW655389:DDW655394 DNS655389:DNS655394 DXO655389:DXO655394 EHK655389:EHK655394 ERG655389:ERG655394 FBC655389:FBC655394 FKY655389:FKY655394 FUU655389:FUU655394 GEQ655389:GEQ655394 GOM655389:GOM655394 GYI655389:GYI655394 HIE655389:HIE655394 HSA655389:HSA655394 IBW655389:IBW655394 ILS655389:ILS655394 IVO655389:IVO655394 JFK655389:JFK655394 JPG655389:JPG655394 JZC655389:JZC655394 KIY655389:KIY655394 KSU655389:KSU655394 LCQ655389:LCQ655394 LMM655389:LMM655394 LWI655389:LWI655394 MGE655389:MGE655394 MQA655389:MQA655394 MZW655389:MZW655394 NJS655389:NJS655394 NTO655389:NTO655394 ODK655389:ODK655394 ONG655389:ONG655394 OXC655389:OXC655394 PGY655389:PGY655394 PQU655389:PQU655394 QAQ655389:QAQ655394 QKM655389:QKM655394 QUI655389:QUI655394 REE655389:REE655394 ROA655389:ROA655394 RXW655389:RXW655394 SHS655389:SHS655394 SRO655389:SRO655394 TBK655389:TBK655394 TLG655389:TLG655394 TVC655389:TVC655394 UEY655389:UEY655394 UOU655389:UOU655394 UYQ655389:UYQ655394 VIM655389:VIM655394 VSI655389:VSI655394 WCE655389:WCE655394 WMA655389:WMA655394 WVW655389:WVW655394 O720936:O720941 JK720925:JK720930 TG720925:TG720930 ADC720925:ADC720930 AMY720925:AMY720930 AWU720925:AWU720930 BGQ720925:BGQ720930 BQM720925:BQM720930 CAI720925:CAI720930 CKE720925:CKE720930 CUA720925:CUA720930 DDW720925:DDW720930 DNS720925:DNS720930 DXO720925:DXO720930 EHK720925:EHK720930 ERG720925:ERG720930 FBC720925:FBC720930 FKY720925:FKY720930 FUU720925:FUU720930 GEQ720925:GEQ720930 GOM720925:GOM720930 GYI720925:GYI720930 HIE720925:HIE720930 HSA720925:HSA720930 IBW720925:IBW720930 ILS720925:ILS720930 IVO720925:IVO720930 JFK720925:JFK720930 JPG720925:JPG720930 JZC720925:JZC720930 KIY720925:KIY720930 KSU720925:KSU720930 LCQ720925:LCQ720930 LMM720925:LMM720930 LWI720925:LWI720930 MGE720925:MGE720930 MQA720925:MQA720930 MZW720925:MZW720930 NJS720925:NJS720930 NTO720925:NTO720930 ODK720925:ODK720930 ONG720925:ONG720930 OXC720925:OXC720930 PGY720925:PGY720930 PQU720925:PQU720930 QAQ720925:QAQ720930 QKM720925:QKM720930 QUI720925:QUI720930 REE720925:REE720930 ROA720925:ROA720930 RXW720925:RXW720930 SHS720925:SHS720930 SRO720925:SRO720930 TBK720925:TBK720930 TLG720925:TLG720930 TVC720925:TVC720930 UEY720925:UEY720930 UOU720925:UOU720930 UYQ720925:UYQ720930 VIM720925:VIM720930 VSI720925:VSI720930 WCE720925:WCE720930 WMA720925:WMA720930 WVW720925:WVW720930 O786472:O786477 JK786461:JK786466 TG786461:TG786466 ADC786461:ADC786466 AMY786461:AMY786466 AWU786461:AWU786466 BGQ786461:BGQ786466 BQM786461:BQM786466 CAI786461:CAI786466 CKE786461:CKE786466 CUA786461:CUA786466 DDW786461:DDW786466 DNS786461:DNS786466 DXO786461:DXO786466 EHK786461:EHK786466 ERG786461:ERG786466 FBC786461:FBC786466 FKY786461:FKY786466 FUU786461:FUU786466 GEQ786461:GEQ786466 GOM786461:GOM786466 GYI786461:GYI786466 HIE786461:HIE786466 HSA786461:HSA786466 IBW786461:IBW786466 ILS786461:ILS786466 IVO786461:IVO786466 JFK786461:JFK786466 JPG786461:JPG786466 JZC786461:JZC786466 KIY786461:KIY786466 KSU786461:KSU786466 LCQ786461:LCQ786466 LMM786461:LMM786466 LWI786461:LWI786466 MGE786461:MGE786466 MQA786461:MQA786466 MZW786461:MZW786466 NJS786461:NJS786466 NTO786461:NTO786466 ODK786461:ODK786466 ONG786461:ONG786466 OXC786461:OXC786466 PGY786461:PGY786466 PQU786461:PQU786466 QAQ786461:QAQ786466 QKM786461:QKM786466 QUI786461:QUI786466 REE786461:REE786466 ROA786461:ROA786466 RXW786461:RXW786466 SHS786461:SHS786466 SRO786461:SRO786466 TBK786461:TBK786466 TLG786461:TLG786466 TVC786461:TVC786466 UEY786461:UEY786466 UOU786461:UOU786466 UYQ786461:UYQ786466 VIM786461:VIM786466 VSI786461:VSI786466 WCE786461:WCE786466 WMA786461:WMA786466 WVW786461:WVW786466 O852008:O852013 JK851997:JK852002 TG851997:TG852002 ADC851997:ADC852002 AMY851997:AMY852002 AWU851997:AWU852002 BGQ851997:BGQ852002 BQM851997:BQM852002 CAI851997:CAI852002 CKE851997:CKE852002 CUA851997:CUA852002 DDW851997:DDW852002 DNS851997:DNS852002 DXO851997:DXO852002 EHK851997:EHK852002 ERG851997:ERG852002 FBC851997:FBC852002 FKY851997:FKY852002 FUU851997:FUU852002 GEQ851997:GEQ852002 GOM851997:GOM852002 GYI851997:GYI852002 HIE851997:HIE852002 HSA851997:HSA852002 IBW851997:IBW852002 ILS851997:ILS852002 IVO851997:IVO852002 JFK851997:JFK852002 JPG851997:JPG852002 JZC851997:JZC852002 KIY851997:KIY852002 KSU851997:KSU852002 LCQ851997:LCQ852002 LMM851997:LMM852002 LWI851997:LWI852002 MGE851997:MGE852002 MQA851997:MQA852002 MZW851997:MZW852002 NJS851997:NJS852002 NTO851997:NTO852002 ODK851997:ODK852002 ONG851997:ONG852002 OXC851997:OXC852002 PGY851997:PGY852002 PQU851997:PQU852002 QAQ851997:QAQ852002 QKM851997:QKM852002 QUI851997:QUI852002 REE851997:REE852002 ROA851997:ROA852002 RXW851997:RXW852002 SHS851997:SHS852002 SRO851997:SRO852002 TBK851997:TBK852002 TLG851997:TLG852002 TVC851997:TVC852002 UEY851997:UEY852002 UOU851997:UOU852002 UYQ851997:UYQ852002 VIM851997:VIM852002 VSI851997:VSI852002 WCE851997:WCE852002 WMA851997:WMA852002 WVW851997:WVW852002 O917544:O917549 JK917533:JK917538 TG917533:TG917538 ADC917533:ADC917538 AMY917533:AMY917538 AWU917533:AWU917538 BGQ917533:BGQ917538 BQM917533:BQM917538 CAI917533:CAI917538 CKE917533:CKE917538 CUA917533:CUA917538 DDW917533:DDW917538 DNS917533:DNS917538 DXO917533:DXO917538 EHK917533:EHK917538 ERG917533:ERG917538 FBC917533:FBC917538 FKY917533:FKY917538 FUU917533:FUU917538 GEQ917533:GEQ917538 GOM917533:GOM917538 GYI917533:GYI917538 HIE917533:HIE917538 HSA917533:HSA917538 IBW917533:IBW917538 ILS917533:ILS917538 IVO917533:IVO917538 JFK917533:JFK917538 JPG917533:JPG917538 JZC917533:JZC917538 KIY917533:KIY917538 KSU917533:KSU917538 LCQ917533:LCQ917538 LMM917533:LMM917538 LWI917533:LWI917538 MGE917533:MGE917538 MQA917533:MQA917538 MZW917533:MZW917538 NJS917533:NJS917538 NTO917533:NTO917538 ODK917533:ODK917538 ONG917533:ONG917538 OXC917533:OXC917538 PGY917533:PGY917538 PQU917533:PQU917538 QAQ917533:QAQ917538 QKM917533:QKM917538 QUI917533:QUI917538 REE917533:REE917538 ROA917533:ROA917538 RXW917533:RXW917538 SHS917533:SHS917538 SRO917533:SRO917538 TBK917533:TBK917538 TLG917533:TLG917538 TVC917533:TVC917538 UEY917533:UEY917538 UOU917533:UOU917538 UYQ917533:UYQ917538 VIM917533:VIM917538 VSI917533:VSI917538 WCE917533:WCE917538 WMA917533:WMA917538 WVW917533:WVW917538 O983080:O983085 JK983069:JK983074 TG983069:TG983074 ADC983069:ADC983074 AMY983069:AMY983074 AWU983069:AWU983074 BGQ983069:BGQ983074 BQM983069:BQM983074 CAI983069:CAI983074 CKE983069:CKE983074 CUA983069:CUA983074 DDW983069:DDW983074 DNS983069:DNS983074 DXO983069:DXO983074 EHK983069:EHK983074 ERG983069:ERG983074 FBC983069:FBC983074 FKY983069:FKY983074 FUU983069:FUU983074 GEQ983069:GEQ983074 GOM983069:GOM983074 GYI983069:GYI983074 HIE983069:HIE983074 HSA983069:HSA983074 IBW983069:IBW983074 ILS983069:ILS983074 IVO983069:IVO983074 JFK983069:JFK983074 JPG983069:JPG983074 JZC983069:JZC983074 KIY983069:KIY983074 KSU983069:KSU983074 LCQ983069:LCQ983074 LMM983069:LMM983074 LWI983069:LWI983074 MGE983069:MGE983074 MQA983069:MQA983074 MZW983069:MZW983074 NJS983069:NJS983074 NTO983069:NTO983074 ODK983069:ODK983074 ONG983069:ONG983074 OXC983069:OXC983074 PGY983069:PGY983074 PQU983069:PQU983074 QAQ983069:QAQ983074 QKM983069:QKM983074 QUI983069:QUI983074 REE983069:REE983074 ROA983069:ROA983074 RXW983069:RXW983074 SHS983069:SHS983074 SRO983069:SRO983074 TBK983069:TBK983074 TLG983069:TLG983074 TVC983069:TVC983074 UEY983069:UEY983074 UOU983069:UOU983074 UYQ983069:UYQ983074 VIM983069:VIM983074 VSI983069:VSI983074 WCE983069:WCE983074 WMA983069:WMA983074 WVW983069:WVW983074 O18:O20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O65548:O65553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O131084:O131089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O196620:O196625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O262156:O262161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O327692:O327697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O393228:O393233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O458764:O458769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O524300:O524305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O589836:O589841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O655372:O655377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O720908:O720913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O786444:O786449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O851980:O851985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O917516:O917521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O983052:O983057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O15:O16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O65541:O65546 JK65530:JK65535 TG65530:TG65535 ADC65530:ADC65535 AMY65530:AMY65535 AWU65530:AWU65535 BGQ65530:BGQ65535 BQM65530:BQM65535 CAI65530:CAI65535 CKE65530:CKE65535 CUA65530:CUA65535 DDW65530:DDW65535 DNS65530:DNS65535 DXO65530:DXO65535 EHK65530:EHK65535 ERG65530:ERG65535 FBC65530:FBC65535 FKY65530:FKY65535 FUU65530:FUU65535 GEQ65530:GEQ65535 GOM65530:GOM65535 GYI65530:GYI65535 HIE65530:HIE65535 HSA65530:HSA65535 IBW65530:IBW65535 ILS65530:ILS65535 IVO65530:IVO65535 JFK65530:JFK65535 JPG65530:JPG65535 JZC65530:JZC65535 KIY65530:KIY65535 KSU65530:KSU65535 LCQ65530:LCQ65535 LMM65530:LMM65535 LWI65530:LWI65535 MGE65530:MGE65535 MQA65530:MQA65535 MZW65530:MZW65535 NJS65530:NJS65535 NTO65530:NTO65535 ODK65530:ODK65535 ONG65530:ONG65535 OXC65530:OXC65535 PGY65530:PGY65535 PQU65530:PQU65535 QAQ65530:QAQ65535 QKM65530:QKM65535 QUI65530:QUI65535 REE65530:REE65535 ROA65530:ROA65535 RXW65530:RXW65535 SHS65530:SHS65535 SRO65530:SRO65535 TBK65530:TBK65535 TLG65530:TLG65535 TVC65530:TVC65535 UEY65530:UEY65535 UOU65530:UOU65535 UYQ65530:UYQ65535 VIM65530:VIM65535 VSI65530:VSI65535 WCE65530:WCE65535 WMA65530:WMA65535 WVW65530:WVW65535 O131077:O131082 JK131066:JK131071 TG131066:TG131071 ADC131066:ADC131071 AMY131066:AMY131071 AWU131066:AWU131071 BGQ131066:BGQ131071 BQM131066:BQM131071 CAI131066:CAI131071 CKE131066:CKE131071 CUA131066:CUA131071 DDW131066:DDW131071 DNS131066:DNS131071 DXO131066:DXO131071 EHK131066:EHK131071 ERG131066:ERG131071 FBC131066:FBC131071 FKY131066:FKY131071 FUU131066:FUU131071 GEQ131066:GEQ131071 GOM131066:GOM131071 GYI131066:GYI131071 HIE131066:HIE131071 HSA131066:HSA131071 IBW131066:IBW131071 ILS131066:ILS131071 IVO131066:IVO131071 JFK131066:JFK131071 JPG131066:JPG131071 JZC131066:JZC131071 KIY131066:KIY131071 KSU131066:KSU131071 LCQ131066:LCQ131071 LMM131066:LMM131071 LWI131066:LWI131071 MGE131066:MGE131071 MQA131066:MQA131071 MZW131066:MZW131071 NJS131066:NJS131071 NTO131066:NTO131071 ODK131066:ODK131071 ONG131066:ONG131071 OXC131066:OXC131071 PGY131066:PGY131071 PQU131066:PQU131071 QAQ131066:QAQ131071 QKM131066:QKM131071 QUI131066:QUI131071 REE131066:REE131071 ROA131066:ROA131071 RXW131066:RXW131071 SHS131066:SHS131071 SRO131066:SRO131071 TBK131066:TBK131071 TLG131066:TLG131071 TVC131066:TVC131071 UEY131066:UEY131071 UOU131066:UOU131071 UYQ131066:UYQ131071 VIM131066:VIM131071 VSI131066:VSI131071 WCE131066:WCE131071 WMA131066:WMA131071 WVW131066:WVW131071 O196613:O196618 JK196602:JK196607 TG196602:TG196607 ADC196602:ADC196607 AMY196602:AMY196607 AWU196602:AWU196607 BGQ196602:BGQ196607 BQM196602:BQM196607 CAI196602:CAI196607 CKE196602:CKE196607 CUA196602:CUA196607 DDW196602:DDW196607 DNS196602:DNS196607 DXO196602:DXO196607 EHK196602:EHK196607 ERG196602:ERG196607 FBC196602:FBC196607 FKY196602:FKY196607 FUU196602:FUU196607 GEQ196602:GEQ196607 GOM196602:GOM196607 GYI196602:GYI196607 HIE196602:HIE196607 HSA196602:HSA196607 IBW196602:IBW196607 ILS196602:ILS196607 IVO196602:IVO196607 JFK196602:JFK196607 JPG196602:JPG196607 JZC196602:JZC196607 KIY196602:KIY196607 KSU196602:KSU196607 LCQ196602:LCQ196607 LMM196602:LMM196607 LWI196602:LWI196607 MGE196602:MGE196607 MQA196602:MQA196607 MZW196602:MZW196607 NJS196602:NJS196607 NTO196602:NTO196607 ODK196602:ODK196607 ONG196602:ONG196607 OXC196602:OXC196607 PGY196602:PGY196607 PQU196602:PQU196607 QAQ196602:QAQ196607 QKM196602:QKM196607 QUI196602:QUI196607 REE196602:REE196607 ROA196602:ROA196607 RXW196602:RXW196607 SHS196602:SHS196607 SRO196602:SRO196607 TBK196602:TBK196607 TLG196602:TLG196607 TVC196602:TVC196607 UEY196602:UEY196607 UOU196602:UOU196607 UYQ196602:UYQ196607 VIM196602:VIM196607 VSI196602:VSI196607 WCE196602:WCE196607 WMA196602:WMA196607 WVW196602:WVW196607 O262149:O262154 JK262138:JK262143 TG262138:TG262143 ADC262138:ADC262143 AMY262138:AMY262143 AWU262138:AWU262143 BGQ262138:BGQ262143 BQM262138:BQM262143 CAI262138:CAI262143 CKE262138:CKE262143 CUA262138:CUA262143 DDW262138:DDW262143 DNS262138:DNS262143 DXO262138:DXO262143 EHK262138:EHK262143 ERG262138:ERG262143 FBC262138:FBC262143 FKY262138:FKY262143 FUU262138:FUU262143 GEQ262138:GEQ262143 GOM262138:GOM262143 GYI262138:GYI262143 HIE262138:HIE262143 HSA262138:HSA262143 IBW262138:IBW262143 ILS262138:ILS262143 IVO262138:IVO262143 JFK262138:JFK262143 JPG262138:JPG262143 JZC262138:JZC262143 KIY262138:KIY262143 KSU262138:KSU262143 LCQ262138:LCQ262143 LMM262138:LMM262143 LWI262138:LWI262143 MGE262138:MGE262143 MQA262138:MQA262143 MZW262138:MZW262143 NJS262138:NJS262143 NTO262138:NTO262143 ODK262138:ODK262143 ONG262138:ONG262143 OXC262138:OXC262143 PGY262138:PGY262143 PQU262138:PQU262143 QAQ262138:QAQ262143 QKM262138:QKM262143 QUI262138:QUI262143 REE262138:REE262143 ROA262138:ROA262143 RXW262138:RXW262143 SHS262138:SHS262143 SRO262138:SRO262143 TBK262138:TBK262143 TLG262138:TLG262143 TVC262138:TVC262143 UEY262138:UEY262143 UOU262138:UOU262143 UYQ262138:UYQ262143 VIM262138:VIM262143 VSI262138:VSI262143 WCE262138:WCE262143 WMA262138:WMA262143 WVW262138:WVW262143 O327685:O327690 JK327674:JK327679 TG327674:TG327679 ADC327674:ADC327679 AMY327674:AMY327679 AWU327674:AWU327679 BGQ327674:BGQ327679 BQM327674:BQM327679 CAI327674:CAI327679 CKE327674:CKE327679 CUA327674:CUA327679 DDW327674:DDW327679 DNS327674:DNS327679 DXO327674:DXO327679 EHK327674:EHK327679 ERG327674:ERG327679 FBC327674:FBC327679 FKY327674:FKY327679 FUU327674:FUU327679 GEQ327674:GEQ327679 GOM327674:GOM327679 GYI327674:GYI327679 HIE327674:HIE327679 HSA327674:HSA327679 IBW327674:IBW327679 ILS327674:ILS327679 IVO327674:IVO327679 JFK327674:JFK327679 JPG327674:JPG327679 JZC327674:JZC327679 KIY327674:KIY327679 KSU327674:KSU327679 LCQ327674:LCQ327679 LMM327674:LMM327679 LWI327674:LWI327679 MGE327674:MGE327679 MQA327674:MQA327679 MZW327674:MZW327679 NJS327674:NJS327679 NTO327674:NTO327679 ODK327674:ODK327679 ONG327674:ONG327679 OXC327674:OXC327679 PGY327674:PGY327679 PQU327674:PQU327679 QAQ327674:QAQ327679 QKM327674:QKM327679 QUI327674:QUI327679 REE327674:REE327679 ROA327674:ROA327679 RXW327674:RXW327679 SHS327674:SHS327679 SRO327674:SRO327679 TBK327674:TBK327679 TLG327674:TLG327679 TVC327674:TVC327679 UEY327674:UEY327679 UOU327674:UOU327679 UYQ327674:UYQ327679 VIM327674:VIM327679 VSI327674:VSI327679 WCE327674:WCE327679 WMA327674:WMA327679 WVW327674:WVW327679 O393221:O393226 JK393210:JK393215 TG393210:TG393215 ADC393210:ADC393215 AMY393210:AMY393215 AWU393210:AWU393215 BGQ393210:BGQ393215 BQM393210:BQM393215 CAI393210:CAI393215 CKE393210:CKE393215 CUA393210:CUA393215 DDW393210:DDW393215 DNS393210:DNS393215 DXO393210:DXO393215 EHK393210:EHK393215 ERG393210:ERG393215 FBC393210:FBC393215 FKY393210:FKY393215 FUU393210:FUU393215 GEQ393210:GEQ393215 GOM393210:GOM393215 GYI393210:GYI393215 HIE393210:HIE393215 HSA393210:HSA393215 IBW393210:IBW393215 ILS393210:ILS393215 IVO393210:IVO393215 JFK393210:JFK393215 JPG393210:JPG393215 JZC393210:JZC393215 KIY393210:KIY393215 KSU393210:KSU393215 LCQ393210:LCQ393215 LMM393210:LMM393215 LWI393210:LWI393215 MGE393210:MGE393215 MQA393210:MQA393215 MZW393210:MZW393215 NJS393210:NJS393215 NTO393210:NTO393215 ODK393210:ODK393215 ONG393210:ONG393215 OXC393210:OXC393215 PGY393210:PGY393215 PQU393210:PQU393215 QAQ393210:QAQ393215 QKM393210:QKM393215 QUI393210:QUI393215 REE393210:REE393215 ROA393210:ROA393215 RXW393210:RXW393215 SHS393210:SHS393215 SRO393210:SRO393215 TBK393210:TBK393215 TLG393210:TLG393215 TVC393210:TVC393215 UEY393210:UEY393215 UOU393210:UOU393215 UYQ393210:UYQ393215 VIM393210:VIM393215 VSI393210:VSI393215 WCE393210:WCE393215 WMA393210:WMA393215 WVW393210:WVW393215 O458757:O458762 JK458746:JK458751 TG458746:TG458751 ADC458746:ADC458751 AMY458746:AMY458751 AWU458746:AWU458751 BGQ458746:BGQ458751 BQM458746:BQM458751 CAI458746:CAI458751 CKE458746:CKE458751 CUA458746:CUA458751 DDW458746:DDW458751 DNS458746:DNS458751 DXO458746:DXO458751 EHK458746:EHK458751 ERG458746:ERG458751 FBC458746:FBC458751 FKY458746:FKY458751 FUU458746:FUU458751 GEQ458746:GEQ458751 GOM458746:GOM458751 GYI458746:GYI458751 HIE458746:HIE458751 HSA458746:HSA458751 IBW458746:IBW458751 ILS458746:ILS458751 IVO458746:IVO458751 JFK458746:JFK458751 JPG458746:JPG458751 JZC458746:JZC458751 KIY458746:KIY458751 KSU458746:KSU458751 LCQ458746:LCQ458751 LMM458746:LMM458751 LWI458746:LWI458751 MGE458746:MGE458751 MQA458746:MQA458751 MZW458746:MZW458751 NJS458746:NJS458751 NTO458746:NTO458751 ODK458746:ODK458751 ONG458746:ONG458751 OXC458746:OXC458751 PGY458746:PGY458751 PQU458746:PQU458751 QAQ458746:QAQ458751 QKM458746:QKM458751 QUI458746:QUI458751 REE458746:REE458751 ROA458746:ROA458751 RXW458746:RXW458751 SHS458746:SHS458751 SRO458746:SRO458751 TBK458746:TBK458751 TLG458746:TLG458751 TVC458746:TVC458751 UEY458746:UEY458751 UOU458746:UOU458751 UYQ458746:UYQ458751 VIM458746:VIM458751 VSI458746:VSI458751 WCE458746:WCE458751 WMA458746:WMA458751 WVW458746:WVW458751 O524293:O524298 JK524282:JK524287 TG524282:TG524287 ADC524282:ADC524287 AMY524282:AMY524287 AWU524282:AWU524287 BGQ524282:BGQ524287 BQM524282:BQM524287 CAI524282:CAI524287 CKE524282:CKE524287 CUA524282:CUA524287 DDW524282:DDW524287 DNS524282:DNS524287 DXO524282:DXO524287 EHK524282:EHK524287 ERG524282:ERG524287 FBC524282:FBC524287 FKY524282:FKY524287 FUU524282:FUU524287 GEQ524282:GEQ524287 GOM524282:GOM524287 GYI524282:GYI524287 HIE524282:HIE524287 HSA524282:HSA524287 IBW524282:IBW524287 ILS524282:ILS524287 IVO524282:IVO524287 JFK524282:JFK524287 JPG524282:JPG524287 JZC524282:JZC524287 KIY524282:KIY524287 KSU524282:KSU524287 LCQ524282:LCQ524287 LMM524282:LMM524287 LWI524282:LWI524287 MGE524282:MGE524287 MQA524282:MQA524287 MZW524282:MZW524287 NJS524282:NJS524287 NTO524282:NTO524287 ODK524282:ODK524287 ONG524282:ONG524287 OXC524282:OXC524287 PGY524282:PGY524287 PQU524282:PQU524287 QAQ524282:QAQ524287 QKM524282:QKM524287 QUI524282:QUI524287 REE524282:REE524287 ROA524282:ROA524287 RXW524282:RXW524287 SHS524282:SHS524287 SRO524282:SRO524287 TBK524282:TBK524287 TLG524282:TLG524287 TVC524282:TVC524287 UEY524282:UEY524287 UOU524282:UOU524287 UYQ524282:UYQ524287 VIM524282:VIM524287 VSI524282:VSI524287 WCE524282:WCE524287 WMA524282:WMA524287 WVW524282:WVW524287 O589829:O589834 JK589818:JK589823 TG589818:TG589823 ADC589818:ADC589823 AMY589818:AMY589823 AWU589818:AWU589823 BGQ589818:BGQ589823 BQM589818:BQM589823 CAI589818:CAI589823 CKE589818:CKE589823 CUA589818:CUA589823 DDW589818:DDW589823 DNS589818:DNS589823 DXO589818:DXO589823 EHK589818:EHK589823 ERG589818:ERG589823 FBC589818:FBC589823 FKY589818:FKY589823 FUU589818:FUU589823 GEQ589818:GEQ589823 GOM589818:GOM589823 GYI589818:GYI589823 HIE589818:HIE589823 HSA589818:HSA589823 IBW589818:IBW589823 ILS589818:ILS589823 IVO589818:IVO589823 JFK589818:JFK589823 JPG589818:JPG589823 JZC589818:JZC589823 KIY589818:KIY589823 KSU589818:KSU589823 LCQ589818:LCQ589823 LMM589818:LMM589823 LWI589818:LWI589823 MGE589818:MGE589823 MQA589818:MQA589823 MZW589818:MZW589823 NJS589818:NJS589823 NTO589818:NTO589823 ODK589818:ODK589823 ONG589818:ONG589823 OXC589818:OXC589823 PGY589818:PGY589823 PQU589818:PQU589823 QAQ589818:QAQ589823 QKM589818:QKM589823 QUI589818:QUI589823 REE589818:REE589823 ROA589818:ROA589823 RXW589818:RXW589823 SHS589818:SHS589823 SRO589818:SRO589823 TBK589818:TBK589823 TLG589818:TLG589823 TVC589818:TVC589823 UEY589818:UEY589823 UOU589818:UOU589823 UYQ589818:UYQ589823 VIM589818:VIM589823 VSI589818:VSI589823 WCE589818:WCE589823 WMA589818:WMA589823 WVW589818:WVW589823 O655365:O655370 JK655354:JK655359 TG655354:TG655359 ADC655354:ADC655359 AMY655354:AMY655359 AWU655354:AWU655359 BGQ655354:BGQ655359 BQM655354:BQM655359 CAI655354:CAI655359 CKE655354:CKE655359 CUA655354:CUA655359 DDW655354:DDW655359 DNS655354:DNS655359 DXO655354:DXO655359 EHK655354:EHK655359 ERG655354:ERG655359 FBC655354:FBC655359 FKY655354:FKY655359 FUU655354:FUU655359 GEQ655354:GEQ655359 GOM655354:GOM655359 GYI655354:GYI655359 HIE655354:HIE655359 HSA655354:HSA655359 IBW655354:IBW655359 ILS655354:ILS655359 IVO655354:IVO655359 JFK655354:JFK655359 JPG655354:JPG655359 JZC655354:JZC655359 KIY655354:KIY655359 KSU655354:KSU655359 LCQ655354:LCQ655359 LMM655354:LMM655359 LWI655354:LWI655359 MGE655354:MGE655359 MQA655354:MQA655359 MZW655354:MZW655359 NJS655354:NJS655359 NTO655354:NTO655359 ODK655354:ODK655359 ONG655354:ONG655359 OXC655354:OXC655359 PGY655354:PGY655359 PQU655354:PQU655359 QAQ655354:QAQ655359 QKM655354:QKM655359 QUI655354:QUI655359 REE655354:REE655359 ROA655354:ROA655359 RXW655354:RXW655359 SHS655354:SHS655359 SRO655354:SRO655359 TBK655354:TBK655359 TLG655354:TLG655359 TVC655354:TVC655359 UEY655354:UEY655359 UOU655354:UOU655359 UYQ655354:UYQ655359 VIM655354:VIM655359 VSI655354:VSI655359 WCE655354:WCE655359 WMA655354:WMA655359 WVW655354:WVW655359 O720901:O720906 JK720890:JK720895 TG720890:TG720895 ADC720890:ADC720895 AMY720890:AMY720895 AWU720890:AWU720895 BGQ720890:BGQ720895 BQM720890:BQM720895 CAI720890:CAI720895 CKE720890:CKE720895 CUA720890:CUA720895 DDW720890:DDW720895 DNS720890:DNS720895 DXO720890:DXO720895 EHK720890:EHK720895 ERG720890:ERG720895 FBC720890:FBC720895 FKY720890:FKY720895 FUU720890:FUU720895 GEQ720890:GEQ720895 GOM720890:GOM720895 GYI720890:GYI720895 HIE720890:HIE720895 HSA720890:HSA720895 IBW720890:IBW720895 ILS720890:ILS720895 IVO720890:IVO720895 JFK720890:JFK720895 JPG720890:JPG720895 JZC720890:JZC720895 KIY720890:KIY720895 KSU720890:KSU720895 LCQ720890:LCQ720895 LMM720890:LMM720895 LWI720890:LWI720895 MGE720890:MGE720895 MQA720890:MQA720895 MZW720890:MZW720895 NJS720890:NJS720895 NTO720890:NTO720895 ODK720890:ODK720895 ONG720890:ONG720895 OXC720890:OXC720895 PGY720890:PGY720895 PQU720890:PQU720895 QAQ720890:QAQ720895 QKM720890:QKM720895 QUI720890:QUI720895 REE720890:REE720895 ROA720890:ROA720895 RXW720890:RXW720895 SHS720890:SHS720895 SRO720890:SRO720895 TBK720890:TBK720895 TLG720890:TLG720895 TVC720890:TVC720895 UEY720890:UEY720895 UOU720890:UOU720895 UYQ720890:UYQ720895 VIM720890:VIM720895 VSI720890:VSI720895 WCE720890:WCE720895 WMA720890:WMA720895 WVW720890:WVW720895 O786437:O786442 JK786426:JK786431 TG786426:TG786431 ADC786426:ADC786431 AMY786426:AMY786431 AWU786426:AWU786431 BGQ786426:BGQ786431 BQM786426:BQM786431 CAI786426:CAI786431 CKE786426:CKE786431 CUA786426:CUA786431 DDW786426:DDW786431 DNS786426:DNS786431 DXO786426:DXO786431 EHK786426:EHK786431 ERG786426:ERG786431 FBC786426:FBC786431 FKY786426:FKY786431 FUU786426:FUU786431 GEQ786426:GEQ786431 GOM786426:GOM786431 GYI786426:GYI786431 HIE786426:HIE786431 HSA786426:HSA786431 IBW786426:IBW786431 ILS786426:ILS786431 IVO786426:IVO786431 JFK786426:JFK786431 JPG786426:JPG786431 JZC786426:JZC786431 KIY786426:KIY786431 KSU786426:KSU786431 LCQ786426:LCQ786431 LMM786426:LMM786431 LWI786426:LWI786431 MGE786426:MGE786431 MQA786426:MQA786431 MZW786426:MZW786431 NJS786426:NJS786431 NTO786426:NTO786431 ODK786426:ODK786431 ONG786426:ONG786431 OXC786426:OXC786431 PGY786426:PGY786431 PQU786426:PQU786431 QAQ786426:QAQ786431 QKM786426:QKM786431 QUI786426:QUI786431 REE786426:REE786431 ROA786426:ROA786431 RXW786426:RXW786431 SHS786426:SHS786431 SRO786426:SRO786431 TBK786426:TBK786431 TLG786426:TLG786431 TVC786426:TVC786431 UEY786426:UEY786431 UOU786426:UOU786431 UYQ786426:UYQ786431 VIM786426:VIM786431 VSI786426:VSI786431 WCE786426:WCE786431 WMA786426:WMA786431 WVW786426:WVW786431 O851973:O851978 JK851962:JK851967 TG851962:TG851967 ADC851962:ADC851967 AMY851962:AMY851967 AWU851962:AWU851967 BGQ851962:BGQ851967 BQM851962:BQM851967 CAI851962:CAI851967 CKE851962:CKE851967 CUA851962:CUA851967 DDW851962:DDW851967 DNS851962:DNS851967 DXO851962:DXO851967 EHK851962:EHK851967 ERG851962:ERG851967 FBC851962:FBC851967 FKY851962:FKY851967 FUU851962:FUU851967 GEQ851962:GEQ851967 GOM851962:GOM851967 GYI851962:GYI851967 HIE851962:HIE851967 HSA851962:HSA851967 IBW851962:IBW851967 ILS851962:ILS851967 IVO851962:IVO851967 JFK851962:JFK851967 JPG851962:JPG851967 JZC851962:JZC851967 KIY851962:KIY851967 KSU851962:KSU851967 LCQ851962:LCQ851967 LMM851962:LMM851967 LWI851962:LWI851967 MGE851962:MGE851967 MQA851962:MQA851967 MZW851962:MZW851967 NJS851962:NJS851967 NTO851962:NTO851967 ODK851962:ODK851967 ONG851962:ONG851967 OXC851962:OXC851967 PGY851962:PGY851967 PQU851962:PQU851967 QAQ851962:QAQ851967 QKM851962:QKM851967 QUI851962:QUI851967 REE851962:REE851967 ROA851962:ROA851967 RXW851962:RXW851967 SHS851962:SHS851967 SRO851962:SRO851967 TBK851962:TBK851967 TLG851962:TLG851967 TVC851962:TVC851967 UEY851962:UEY851967 UOU851962:UOU851967 UYQ851962:UYQ851967 VIM851962:VIM851967 VSI851962:VSI851967 WCE851962:WCE851967 WMA851962:WMA851967 WVW851962:WVW851967 O917509:O917514 JK917498:JK917503 TG917498:TG917503 ADC917498:ADC917503 AMY917498:AMY917503 AWU917498:AWU917503 BGQ917498:BGQ917503 BQM917498:BQM917503 CAI917498:CAI917503 CKE917498:CKE917503 CUA917498:CUA917503 DDW917498:DDW917503 DNS917498:DNS917503 DXO917498:DXO917503 EHK917498:EHK917503 ERG917498:ERG917503 FBC917498:FBC917503 FKY917498:FKY917503 FUU917498:FUU917503 GEQ917498:GEQ917503 GOM917498:GOM917503 GYI917498:GYI917503 HIE917498:HIE917503 HSA917498:HSA917503 IBW917498:IBW917503 ILS917498:ILS917503 IVO917498:IVO917503 JFK917498:JFK917503 JPG917498:JPG917503 JZC917498:JZC917503 KIY917498:KIY917503 KSU917498:KSU917503 LCQ917498:LCQ917503 LMM917498:LMM917503 LWI917498:LWI917503 MGE917498:MGE917503 MQA917498:MQA917503 MZW917498:MZW917503 NJS917498:NJS917503 NTO917498:NTO917503 ODK917498:ODK917503 ONG917498:ONG917503 OXC917498:OXC917503 PGY917498:PGY917503 PQU917498:PQU917503 QAQ917498:QAQ917503 QKM917498:QKM917503 QUI917498:QUI917503 REE917498:REE917503 ROA917498:ROA917503 RXW917498:RXW917503 SHS917498:SHS917503 SRO917498:SRO917503 TBK917498:TBK917503 TLG917498:TLG917503 TVC917498:TVC917503 UEY917498:UEY917503 UOU917498:UOU917503 UYQ917498:UYQ917503 VIM917498:VIM917503 VSI917498:VSI917503 WCE917498:WCE917503 WMA917498:WMA917503 WVW917498:WVW917503 O983045:O983050 JK983034:JK983039 TG983034:TG983039 ADC983034:ADC983039 AMY983034:AMY983039 AWU983034:AWU983039 BGQ983034:BGQ983039 BQM983034:BQM983039 CAI983034:CAI983039 CKE983034:CKE983039 CUA983034:CUA983039 DDW983034:DDW983039 DNS983034:DNS983039 DXO983034:DXO983039 EHK983034:EHK983039 ERG983034:ERG983039 FBC983034:FBC983039 FKY983034:FKY983039 FUU983034:FUU983039 GEQ983034:GEQ983039 GOM983034:GOM983039 GYI983034:GYI983039 HIE983034:HIE983039 HSA983034:HSA983039 IBW983034:IBW983039 ILS983034:ILS983039 IVO983034:IVO983039 JFK983034:JFK983039 JPG983034:JPG983039 JZC983034:JZC983039 KIY983034:KIY983039 KSU983034:KSU983039 LCQ983034:LCQ983039 LMM983034:LMM983039 LWI983034:LWI983039 MGE983034:MGE983039 MQA983034:MQA983039 MZW983034:MZW983039 NJS983034:NJS983039 NTO983034:NTO983039 ODK983034:ODK983039 ONG983034:ONG983039 OXC983034:OXC983039 PGY983034:PGY983039 PQU983034:PQU983039 QAQ983034:QAQ983039 QKM983034:QKM983039 QUI983034:QUI983039 REE983034:REE983039 ROA983034:ROA983039 RXW983034:RXW983039 SHS983034:SHS983039 SRO983034:SRO983039 TBK983034:TBK983039 TLG983034:TLG983039 TVC983034:TVC983039 UEY983034:UEY983039 UOU983034:UOU983039 UYQ983034:UYQ983039 VIM983034:VIM983039 VSI983034:VSI983039 WCE983034:WCE983039 WMA983034:WMA983039 WVW983034:WVW983039 O10:O11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O65534:O65539 JK65523:JK65528 TG65523:TG65528 ADC65523:ADC65528 AMY65523:AMY65528 AWU65523:AWU65528 BGQ65523:BGQ65528 BQM65523:BQM65528 CAI65523:CAI65528 CKE65523:CKE65528 CUA65523:CUA65528 DDW65523:DDW65528 DNS65523:DNS65528 DXO65523:DXO65528 EHK65523:EHK65528 ERG65523:ERG65528 FBC65523:FBC65528 FKY65523:FKY65528 FUU65523:FUU65528 GEQ65523:GEQ65528 GOM65523:GOM65528 GYI65523:GYI65528 HIE65523:HIE65528 HSA65523:HSA65528 IBW65523:IBW65528 ILS65523:ILS65528 IVO65523:IVO65528 JFK65523:JFK65528 JPG65523:JPG65528 JZC65523:JZC65528 KIY65523:KIY65528 KSU65523:KSU65528 LCQ65523:LCQ65528 LMM65523:LMM65528 LWI65523:LWI65528 MGE65523:MGE65528 MQA65523:MQA65528 MZW65523:MZW65528 NJS65523:NJS65528 NTO65523:NTO65528 ODK65523:ODK65528 ONG65523:ONG65528 OXC65523:OXC65528 PGY65523:PGY65528 PQU65523:PQU65528 QAQ65523:QAQ65528 QKM65523:QKM65528 QUI65523:QUI65528 REE65523:REE65528 ROA65523:ROA65528 RXW65523:RXW65528 SHS65523:SHS65528 SRO65523:SRO65528 TBK65523:TBK65528 TLG65523:TLG65528 TVC65523:TVC65528 UEY65523:UEY65528 UOU65523:UOU65528 UYQ65523:UYQ65528 VIM65523:VIM65528 VSI65523:VSI65528 WCE65523:WCE65528 WMA65523:WMA65528 WVW65523:WVW65528 O131070:O131075 JK131059:JK131064 TG131059:TG131064 ADC131059:ADC131064 AMY131059:AMY131064 AWU131059:AWU131064 BGQ131059:BGQ131064 BQM131059:BQM131064 CAI131059:CAI131064 CKE131059:CKE131064 CUA131059:CUA131064 DDW131059:DDW131064 DNS131059:DNS131064 DXO131059:DXO131064 EHK131059:EHK131064 ERG131059:ERG131064 FBC131059:FBC131064 FKY131059:FKY131064 FUU131059:FUU131064 GEQ131059:GEQ131064 GOM131059:GOM131064 GYI131059:GYI131064 HIE131059:HIE131064 HSA131059:HSA131064 IBW131059:IBW131064 ILS131059:ILS131064 IVO131059:IVO131064 JFK131059:JFK131064 JPG131059:JPG131064 JZC131059:JZC131064 KIY131059:KIY131064 KSU131059:KSU131064 LCQ131059:LCQ131064 LMM131059:LMM131064 LWI131059:LWI131064 MGE131059:MGE131064 MQA131059:MQA131064 MZW131059:MZW131064 NJS131059:NJS131064 NTO131059:NTO131064 ODK131059:ODK131064 ONG131059:ONG131064 OXC131059:OXC131064 PGY131059:PGY131064 PQU131059:PQU131064 QAQ131059:QAQ131064 QKM131059:QKM131064 QUI131059:QUI131064 REE131059:REE131064 ROA131059:ROA131064 RXW131059:RXW131064 SHS131059:SHS131064 SRO131059:SRO131064 TBK131059:TBK131064 TLG131059:TLG131064 TVC131059:TVC131064 UEY131059:UEY131064 UOU131059:UOU131064 UYQ131059:UYQ131064 VIM131059:VIM131064 VSI131059:VSI131064 WCE131059:WCE131064 WMA131059:WMA131064 WVW131059:WVW131064 O196606:O196611 JK196595:JK196600 TG196595:TG196600 ADC196595:ADC196600 AMY196595:AMY196600 AWU196595:AWU196600 BGQ196595:BGQ196600 BQM196595:BQM196600 CAI196595:CAI196600 CKE196595:CKE196600 CUA196595:CUA196600 DDW196595:DDW196600 DNS196595:DNS196600 DXO196595:DXO196600 EHK196595:EHK196600 ERG196595:ERG196600 FBC196595:FBC196600 FKY196595:FKY196600 FUU196595:FUU196600 GEQ196595:GEQ196600 GOM196595:GOM196600 GYI196595:GYI196600 HIE196595:HIE196600 HSA196595:HSA196600 IBW196595:IBW196600 ILS196595:ILS196600 IVO196595:IVO196600 JFK196595:JFK196600 JPG196595:JPG196600 JZC196595:JZC196600 KIY196595:KIY196600 KSU196595:KSU196600 LCQ196595:LCQ196600 LMM196595:LMM196600 LWI196595:LWI196600 MGE196595:MGE196600 MQA196595:MQA196600 MZW196595:MZW196600 NJS196595:NJS196600 NTO196595:NTO196600 ODK196595:ODK196600 ONG196595:ONG196600 OXC196595:OXC196600 PGY196595:PGY196600 PQU196595:PQU196600 QAQ196595:QAQ196600 QKM196595:QKM196600 QUI196595:QUI196600 REE196595:REE196600 ROA196595:ROA196600 RXW196595:RXW196600 SHS196595:SHS196600 SRO196595:SRO196600 TBK196595:TBK196600 TLG196595:TLG196600 TVC196595:TVC196600 UEY196595:UEY196600 UOU196595:UOU196600 UYQ196595:UYQ196600 VIM196595:VIM196600 VSI196595:VSI196600 WCE196595:WCE196600 WMA196595:WMA196600 WVW196595:WVW196600 O262142:O262147 JK262131:JK262136 TG262131:TG262136 ADC262131:ADC262136 AMY262131:AMY262136 AWU262131:AWU262136 BGQ262131:BGQ262136 BQM262131:BQM262136 CAI262131:CAI262136 CKE262131:CKE262136 CUA262131:CUA262136 DDW262131:DDW262136 DNS262131:DNS262136 DXO262131:DXO262136 EHK262131:EHK262136 ERG262131:ERG262136 FBC262131:FBC262136 FKY262131:FKY262136 FUU262131:FUU262136 GEQ262131:GEQ262136 GOM262131:GOM262136 GYI262131:GYI262136 HIE262131:HIE262136 HSA262131:HSA262136 IBW262131:IBW262136 ILS262131:ILS262136 IVO262131:IVO262136 JFK262131:JFK262136 JPG262131:JPG262136 JZC262131:JZC262136 KIY262131:KIY262136 KSU262131:KSU262136 LCQ262131:LCQ262136 LMM262131:LMM262136 LWI262131:LWI262136 MGE262131:MGE262136 MQA262131:MQA262136 MZW262131:MZW262136 NJS262131:NJS262136 NTO262131:NTO262136 ODK262131:ODK262136 ONG262131:ONG262136 OXC262131:OXC262136 PGY262131:PGY262136 PQU262131:PQU262136 QAQ262131:QAQ262136 QKM262131:QKM262136 QUI262131:QUI262136 REE262131:REE262136 ROA262131:ROA262136 RXW262131:RXW262136 SHS262131:SHS262136 SRO262131:SRO262136 TBK262131:TBK262136 TLG262131:TLG262136 TVC262131:TVC262136 UEY262131:UEY262136 UOU262131:UOU262136 UYQ262131:UYQ262136 VIM262131:VIM262136 VSI262131:VSI262136 WCE262131:WCE262136 WMA262131:WMA262136 WVW262131:WVW262136 O327678:O327683 JK327667:JK327672 TG327667:TG327672 ADC327667:ADC327672 AMY327667:AMY327672 AWU327667:AWU327672 BGQ327667:BGQ327672 BQM327667:BQM327672 CAI327667:CAI327672 CKE327667:CKE327672 CUA327667:CUA327672 DDW327667:DDW327672 DNS327667:DNS327672 DXO327667:DXO327672 EHK327667:EHK327672 ERG327667:ERG327672 FBC327667:FBC327672 FKY327667:FKY327672 FUU327667:FUU327672 GEQ327667:GEQ327672 GOM327667:GOM327672 GYI327667:GYI327672 HIE327667:HIE327672 HSA327667:HSA327672 IBW327667:IBW327672 ILS327667:ILS327672 IVO327667:IVO327672 JFK327667:JFK327672 JPG327667:JPG327672 JZC327667:JZC327672 KIY327667:KIY327672 KSU327667:KSU327672 LCQ327667:LCQ327672 LMM327667:LMM327672 LWI327667:LWI327672 MGE327667:MGE327672 MQA327667:MQA327672 MZW327667:MZW327672 NJS327667:NJS327672 NTO327667:NTO327672 ODK327667:ODK327672 ONG327667:ONG327672 OXC327667:OXC327672 PGY327667:PGY327672 PQU327667:PQU327672 QAQ327667:QAQ327672 QKM327667:QKM327672 QUI327667:QUI327672 REE327667:REE327672 ROA327667:ROA327672 RXW327667:RXW327672 SHS327667:SHS327672 SRO327667:SRO327672 TBK327667:TBK327672 TLG327667:TLG327672 TVC327667:TVC327672 UEY327667:UEY327672 UOU327667:UOU327672 UYQ327667:UYQ327672 VIM327667:VIM327672 VSI327667:VSI327672 WCE327667:WCE327672 WMA327667:WMA327672 WVW327667:WVW327672 O393214:O393219 JK393203:JK393208 TG393203:TG393208 ADC393203:ADC393208 AMY393203:AMY393208 AWU393203:AWU393208 BGQ393203:BGQ393208 BQM393203:BQM393208 CAI393203:CAI393208 CKE393203:CKE393208 CUA393203:CUA393208 DDW393203:DDW393208 DNS393203:DNS393208 DXO393203:DXO393208 EHK393203:EHK393208 ERG393203:ERG393208 FBC393203:FBC393208 FKY393203:FKY393208 FUU393203:FUU393208 GEQ393203:GEQ393208 GOM393203:GOM393208 GYI393203:GYI393208 HIE393203:HIE393208 HSA393203:HSA393208 IBW393203:IBW393208 ILS393203:ILS393208 IVO393203:IVO393208 JFK393203:JFK393208 JPG393203:JPG393208 JZC393203:JZC393208 KIY393203:KIY393208 KSU393203:KSU393208 LCQ393203:LCQ393208 LMM393203:LMM393208 LWI393203:LWI393208 MGE393203:MGE393208 MQA393203:MQA393208 MZW393203:MZW393208 NJS393203:NJS393208 NTO393203:NTO393208 ODK393203:ODK393208 ONG393203:ONG393208 OXC393203:OXC393208 PGY393203:PGY393208 PQU393203:PQU393208 QAQ393203:QAQ393208 QKM393203:QKM393208 QUI393203:QUI393208 REE393203:REE393208 ROA393203:ROA393208 RXW393203:RXW393208 SHS393203:SHS393208 SRO393203:SRO393208 TBK393203:TBK393208 TLG393203:TLG393208 TVC393203:TVC393208 UEY393203:UEY393208 UOU393203:UOU393208 UYQ393203:UYQ393208 VIM393203:VIM393208 VSI393203:VSI393208 WCE393203:WCE393208 WMA393203:WMA393208 WVW393203:WVW393208 O458750:O458755 JK458739:JK458744 TG458739:TG458744 ADC458739:ADC458744 AMY458739:AMY458744 AWU458739:AWU458744 BGQ458739:BGQ458744 BQM458739:BQM458744 CAI458739:CAI458744 CKE458739:CKE458744 CUA458739:CUA458744 DDW458739:DDW458744 DNS458739:DNS458744 DXO458739:DXO458744 EHK458739:EHK458744 ERG458739:ERG458744 FBC458739:FBC458744 FKY458739:FKY458744 FUU458739:FUU458744 GEQ458739:GEQ458744 GOM458739:GOM458744 GYI458739:GYI458744 HIE458739:HIE458744 HSA458739:HSA458744 IBW458739:IBW458744 ILS458739:ILS458744 IVO458739:IVO458744 JFK458739:JFK458744 JPG458739:JPG458744 JZC458739:JZC458744 KIY458739:KIY458744 KSU458739:KSU458744 LCQ458739:LCQ458744 LMM458739:LMM458744 LWI458739:LWI458744 MGE458739:MGE458744 MQA458739:MQA458744 MZW458739:MZW458744 NJS458739:NJS458744 NTO458739:NTO458744 ODK458739:ODK458744 ONG458739:ONG458744 OXC458739:OXC458744 PGY458739:PGY458744 PQU458739:PQU458744 QAQ458739:QAQ458744 QKM458739:QKM458744 QUI458739:QUI458744 REE458739:REE458744 ROA458739:ROA458744 RXW458739:RXW458744 SHS458739:SHS458744 SRO458739:SRO458744 TBK458739:TBK458744 TLG458739:TLG458744 TVC458739:TVC458744 UEY458739:UEY458744 UOU458739:UOU458744 UYQ458739:UYQ458744 VIM458739:VIM458744 VSI458739:VSI458744 WCE458739:WCE458744 WMA458739:WMA458744 WVW458739:WVW458744 O524286:O524291 JK524275:JK524280 TG524275:TG524280 ADC524275:ADC524280 AMY524275:AMY524280 AWU524275:AWU524280 BGQ524275:BGQ524280 BQM524275:BQM524280 CAI524275:CAI524280 CKE524275:CKE524280 CUA524275:CUA524280 DDW524275:DDW524280 DNS524275:DNS524280 DXO524275:DXO524280 EHK524275:EHK524280 ERG524275:ERG524280 FBC524275:FBC524280 FKY524275:FKY524280 FUU524275:FUU524280 GEQ524275:GEQ524280 GOM524275:GOM524280 GYI524275:GYI524280 HIE524275:HIE524280 HSA524275:HSA524280 IBW524275:IBW524280 ILS524275:ILS524280 IVO524275:IVO524280 JFK524275:JFK524280 JPG524275:JPG524280 JZC524275:JZC524280 KIY524275:KIY524280 KSU524275:KSU524280 LCQ524275:LCQ524280 LMM524275:LMM524280 LWI524275:LWI524280 MGE524275:MGE524280 MQA524275:MQA524280 MZW524275:MZW524280 NJS524275:NJS524280 NTO524275:NTO524280 ODK524275:ODK524280 ONG524275:ONG524280 OXC524275:OXC524280 PGY524275:PGY524280 PQU524275:PQU524280 QAQ524275:QAQ524280 QKM524275:QKM524280 QUI524275:QUI524280 REE524275:REE524280 ROA524275:ROA524280 RXW524275:RXW524280 SHS524275:SHS524280 SRO524275:SRO524280 TBK524275:TBK524280 TLG524275:TLG524280 TVC524275:TVC524280 UEY524275:UEY524280 UOU524275:UOU524280 UYQ524275:UYQ524280 VIM524275:VIM524280 VSI524275:VSI524280 WCE524275:WCE524280 WMA524275:WMA524280 WVW524275:WVW524280 O589822:O589827 JK589811:JK589816 TG589811:TG589816 ADC589811:ADC589816 AMY589811:AMY589816 AWU589811:AWU589816 BGQ589811:BGQ589816 BQM589811:BQM589816 CAI589811:CAI589816 CKE589811:CKE589816 CUA589811:CUA589816 DDW589811:DDW589816 DNS589811:DNS589816 DXO589811:DXO589816 EHK589811:EHK589816 ERG589811:ERG589816 FBC589811:FBC589816 FKY589811:FKY589816 FUU589811:FUU589816 GEQ589811:GEQ589816 GOM589811:GOM589816 GYI589811:GYI589816 HIE589811:HIE589816 HSA589811:HSA589816 IBW589811:IBW589816 ILS589811:ILS589816 IVO589811:IVO589816 JFK589811:JFK589816 JPG589811:JPG589816 JZC589811:JZC589816 KIY589811:KIY589816 KSU589811:KSU589816 LCQ589811:LCQ589816 LMM589811:LMM589816 LWI589811:LWI589816 MGE589811:MGE589816 MQA589811:MQA589816 MZW589811:MZW589816 NJS589811:NJS589816 NTO589811:NTO589816 ODK589811:ODK589816 ONG589811:ONG589816 OXC589811:OXC589816 PGY589811:PGY589816 PQU589811:PQU589816 QAQ589811:QAQ589816 QKM589811:QKM589816 QUI589811:QUI589816 REE589811:REE589816 ROA589811:ROA589816 RXW589811:RXW589816 SHS589811:SHS589816 SRO589811:SRO589816 TBK589811:TBK589816 TLG589811:TLG589816 TVC589811:TVC589816 UEY589811:UEY589816 UOU589811:UOU589816 UYQ589811:UYQ589816 VIM589811:VIM589816 VSI589811:VSI589816 WCE589811:WCE589816 WMA589811:WMA589816 WVW589811:WVW589816 O655358:O655363 JK655347:JK655352 TG655347:TG655352 ADC655347:ADC655352 AMY655347:AMY655352 AWU655347:AWU655352 BGQ655347:BGQ655352 BQM655347:BQM655352 CAI655347:CAI655352 CKE655347:CKE655352 CUA655347:CUA655352 DDW655347:DDW655352 DNS655347:DNS655352 DXO655347:DXO655352 EHK655347:EHK655352 ERG655347:ERG655352 FBC655347:FBC655352 FKY655347:FKY655352 FUU655347:FUU655352 GEQ655347:GEQ655352 GOM655347:GOM655352 GYI655347:GYI655352 HIE655347:HIE655352 HSA655347:HSA655352 IBW655347:IBW655352 ILS655347:ILS655352 IVO655347:IVO655352 JFK655347:JFK655352 JPG655347:JPG655352 JZC655347:JZC655352 KIY655347:KIY655352 KSU655347:KSU655352 LCQ655347:LCQ655352 LMM655347:LMM655352 LWI655347:LWI655352 MGE655347:MGE655352 MQA655347:MQA655352 MZW655347:MZW655352 NJS655347:NJS655352 NTO655347:NTO655352 ODK655347:ODK655352 ONG655347:ONG655352 OXC655347:OXC655352 PGY655347:PGY655352 PQU655347:PQU655352 QAQ655347:QAQ655352 QKM655347:QKM655352 QUI655347:QUI655352 REE655347:REE655352 ROA655347:ROA655352 RXW655347:RXW655352 SHS655347:SHS655352 SRO655347:SRO655352 TBK655347:TBK655352 TLG655347:TLG655352 TVC655347:TVC655352 UEY655347:UEY655352 UOU655347:UOU655352 UYQ655347:UYQ655352 VIM655347:VIM655352 VSI655347:VSI655352 WCE655347:WCE655352 WMA655347:WMA655352 WVW655347:WVW655352 O720894:O720899 JK720883:JK720888 TG720883:TG720888 ADC720883:ADC720888 AMY720883:AMY720888 AWU720883:AWU720888 BGQ720883:BGQ720888 BQM720883:BQM720888 CAI720883:CAI720888 CKE720883:CKE720888 CUA720883:CUA720888 DDW720883:DDW720888 DNS720883:DNS720888 DXO720883:DXO720888 EHK720883:EHK720888 ERG720883:ERG720888 FBC720883:FBC720888 FKY720883:FKY720888 FUU720883:FUU720888 GEQ720883:GEQ720888 GOM720883:GOM720888 GYI720883:GYI720888 HIE720883:HIE720888 HSA720883:HSA720888 IBW720883:IBW720888 ILS720883:ILS720888 IVO720883:IVO720888 JFK720883:JFK720888 JPG720883:JPG720888 JZC720883:JZC720888 KIY720883:KIY720888 KSU720883:KSU720888 LCQ720883:LCQ720888 LMM720883:LMM720888 LWI720883:LWI720888 MGE720883:MGE720888 MQA720883:MQA720888 MZW720883:MZW720888 NJS720883:NJS720888 NTO720883:NTO720888 ODK720883:ODK720888 ONG720883:ONG720888 OXC720883:OXC720888 PGY720883:PGY720888 PQU720883:PQU720888 QAQ720883:QAQ720888 QKM720883:QKM720888 QUI720883:QUI720888 REE720883:REE720888 ROA720883:ROA720888 RXW720883:RXW720888 SHS720883:SHS720888 SRO720883:SRO720888 TBK720883:TBK720888 TLG720883:TLG720888 TVC720883:TVC720888 UEY720883:UEY720888 UOU720883:UOU720888 UYQ720883:UYQ720888 VIM720883:VIM720888 VSI720883:VSI720888 WCE720883:WCE720888 WMA720883:WMA720888 WVW720883:WVW720888 O786430:O786435 JK786419:JK786424 TG786419:TG786424 ADC786419:ADC786424 AMY786419:AMY786424 AWU786419:AWU786424 BGQ786419:BGQ786424 BQM786419:BQM786424 CAI786419:CAI786424 CKE786419:CKE786424 CUA786419:CUA786424 DDW786419:DDW786424 DNS786419:DNS786424 DXO786419:DXO786424 EHK786419:EHK786424 ERG786419:ERG786424 FBC786419:FBC786424 FKY786419:FKY786424 FUU786419:FUU786424 GEQ786419:GEQ786424 GOM786419:GOM786424 GYI786419:GYI786424 HIE786419:HIE786424 HSA786419:HSA786424 IBW786419:IBW786424 ILS786419:ILS786424 IVO786419:IVO786424 JFK786419:JFK786424 JPG786419:JPG786424 JZC786419:JZC786424 KIY786419:KIY786424 KSU786419:KSU786424 LCQ786419:LCQ786424 LMM786419:LMM786424 LWI786419:LWI786424 MGE786419:MGE786424 MQA786419:MQA786424 MZW786419:MZW786424 NJS786419:NJS786424 NTO786419:NTO786424 ODK786419:ODK786424 ONG786419:ONG786424 OXC786419:OXC786424 PGY786419:PGY786424 PQU786419:PQU786424 QAQ786419:QAQ786424 QKM786419:QKM786424 QUI786419:QUI786424 REE786419:REE786424 ROA786419:ROA786424 RXW786419:RXW786424 SHS786419:SHS786424 SRO786419:SRO786424 TBK786419:TBK786424 TLG786419:TLG786424 TVC786419:TVC786424 UEY786419:UEY786424 UOU786419:UOU786424 UYQ786419:UYQ786424 VIM786419:VIM786424 VSI786419:VSI786424 WCE786419:WCE786424 WMA786419:WMA786424 WVW786419:WVW786424 O851966:O851971 JK851955:JK851960 TG851955:TG851960 ADC851955:ADC851960 AMY851955:AMY851960 AWU851955:AWU851960 BGQ851955:BGQ851960 BQM851955:BQM851960 CAI851955:CAI851960 CKE851955:CKE851960 CUA851955:CUA851960 DDW851955:DDW851960 DNS851955:DNS851960 DXO851955:DXO851960 EHK851955:EHK851960 ERG851955:ERG851960 FBC851955:FBC851960 FKY851955:FKY851960 FUU851955:FUU851960 GEQ851955:GEQ851960 GOM851955:GOM851960 GYI851955:GYI851960 HIE851955:HIE851960 HSA851955:HSA851960 IBW851955:IBW851960 ILS851955:ILS851960 IVO851955:IVO851960 JFK851955:JFK851960 JPG851955:JPG851960 JZC851955:JZC851960 KIY851955:KIY851960 KSU851955:KSU851960 LCQ851955:LCQ851960 LMM851955:LMM851960 LWI851955:LWI851960 MGE851955:MGE851960 MQA851955:MQA851960 MZW851955:MZW851960 NJS851955:NJS851960 NTO851955:NTO851960 ODK851955:ODK851960 ONG851955:ONG851960 OXC851955:OXC851960 PGY851955:PGY851960 PQU851955:PQU851960 QAQ851955:QAQ851960 QKM851955:QKM851960 QUI851955:QUI851960 REE851955:REE851960 ROA851955:ROA851960 RXW851955:RXW851960 SHS851955:SHS851960 SRO851955:SRO851960 TBK851955:TBK851960 TLG851955:TLG851960 TVC851955:TVC851960 UEY851955:UEY851960 UOU851955:UOU851960 UYQ851955:UYQ851960 VIM851955:VIM851960 VSI851955:VSI851960 WCE851955:WCE851960 WMA851955:WMA851960 WVW851955:WVW851960 O917502:O917507 JK917491:JK917496 TG917491:TG917496 ADC917491:ADC917496 AMY917491:AMY917496 AWU917491:AWU917496 BGQ917491:BGQ917496 BQM917491:BQM917496 CAI917491:CAI917496 CKE917491:CKE917496 CUA917491:CUA917496 DDW917491:DDW917496 DNS917491:DNS917496 DXO917491:DXO917496 EHK917491:EHK917496 ERG917491:ERG917496 FBC917491:FBC917496 FKY917491:FKY917496 FUU917491:FUU917496 GEQ917491:GEQ917496 GOM917491:GOM917496 GYI917491:GYI917496 HIE917491:HIE917496 HSA917491:HSA917496 IBW917491:IBW917496 ILS917491:ILS917496 IVO917491:IVO917496 JFK917491:JFK917496 JPG917491:JPG917496 JZC917491:JZC917496 KIY917491:KIY917496 KSU917491:KSU917496 LCQ917491:LCQ917496 LMM917491:LMM917496 LWI917491:LWI917496 MGE917491:MGE917496 MQA917491:MQA917496 MZW917491:MZW917496 NJS917491:NJS917496 NTO917491:NTO917496 ODK917491:ODK917496 ONG917491:ONG917496 OXC917491:OXC917496 PGY917491:PGY917496 PQU917491:PQU917496 QAQ917491:QAQ917496 QKM917491:QKM917496 QUI917491:QUI917496 REE917491:REE917496 ROA917491:ROA917496 RXW917491:RXW917496 SHS917491:SHS917496 SRO917491:SRO917496 TBK917491:TBK917496 TLG917491:TLG917496 TVC917491:TVC917496 UEY917491:UEY917496 UOU917491:UOU917496 UYQ917491:UYQ917496 VIM917491:VIM917496 VSI917491:VSI917496 WCE917491:WCE917496 WMA917491:WMA917496 WVW917491:WVW917496 O983038:O983043 JK983027:JK983032 TG983027:TG983032 ADC983027:ADC983032 AMY983027:AMY983032 AWU983027:AWU983032 BGQ983027:BGQ983032 BQM983027:BQM983032 CAI983027:CAI983032 CKE983027:CKE983032 CUA983027:CUA983032 DDW983027:DDW983032 DNS983027:DNS983032 DXO983027:DXO983032 EHK983027:EHK983032 ERG983027:ERG983032 FBC983027:FBC983032 FKY983027:FKY983032 FUU983027:FUU983032 GEQ983027:GEQ983032 GOM983027:GOM983032 GYI983027:GYI983032 HIE983027:HIE983032 HSA983027:HSA983032 IBW983027:IBW983032 ILS983027:ILS983032 IVO983027:IVO983032 JFK983027:JFK983032 JPG983027:JPG983032 JZC983027:JZC983032 KIY983027:KIY983032 KSU983027:KSU983032 LCQ983027:LCQ983032 LMM983027:LMM983032 LWI983027:LWI983032 MGE983027:MGE983032 MQA983027:MQA983032 MZW983027:MZW983032 NJS983027:NJS983032 NTO983027:NTO983032 ODK983027:ODK983032 ONG983027:ONG983032 OXC983027:OXC983032 PGY983027:PGY983032 PQU983027:PQU983032 QAQ983027:QAQ983032 QKM983027:QKM983032 QUI983027:QUI983032 REE983027:REE983032 ROA983027:ROA983032 RXW983027:RXW983032 SHS983027:SHS983032 SRO983027:SRO983032 TBK983027:TBK983032 TLG983027:TLG983032 TVC983027:TVC983032 UEY983027:UEY983032 UOU983027:UOU983032 UYQ983027:UYQ983032 VIM983027:VIM983032 VSI983027:VSI983032 WCE983027:WCE983032 WMA983027:WMA983032 WVW983027:WVW983032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O65527:O65532 JK65516:JK65521 TG65516:TG65521 ADC65516:ADC65521 AMY65516:AMY65521 AWU65516:AWU65521 BGQ65516:BGQ65521 BQM65516:BQM65521 CAI65516:CAI65521 CKE65516:CKE65521 CUA65516:CUA65521 DDW65516:DDW65521 DNS65516:DNS65521 DXO65516:DXO65521 EHK65516:EHK65521 ERG65516:ERG65521 FBC65516:FBC65521 FKY65516:FKY65521 FUU65516:FUU65521 GEQ65516:GEQ65521 GOM65516:GOM65521 GYI65516:GYI65521 HIE65516:HIE65521 HSA65516:HSA65521 IBW65516:IBW65521 ILS65516:ILS65521 IVO65516:IVO65521 JFK65516:JFK65521 JPG65516:JPG65521 JZC65516:JZC65521 KIY65516:KIY65521 KSU65516:KSU65521 LCQ65516:LCQ65521 LMM65516:LMM65521 LWI65516:LWI65521 MGE65516:MGE65521 MQA65516:MQA65521 MZW65516:MZW65521 NJS65516:NJS65521 NTO65516:NTO65521 ODK65516:ODK65521 ONG65516:ONG65521 OXC65516:OXC65521 PGY65516:PGY65521 PQU65516:PQU65521 QAQ65516:QAQ65521 QKM65516:QKM65521 QUI65516:QUI65521 REE65516:REE65521 ROA65516:ROA65521 RXW65516:RXW65521 SHS65516:SHS65521 SRO65516:SRO65521 TBK65516:TBK65521 TLG65516:TLG65521 TVC65516:TVC65521 UEY65516:UEY65521 UOU65516:UOU65521 UYQ65516:UYQ65521 VIM65516:VIM65521 VSI65516:VSI65521 WCE65516:WCE65521 WMA65516:WMA65521 WVW65516:WVW65521 O131063:O131068 JK131052:JK131057 TG131052:TG131057 ADC131052:ADC131057 AMY131052:AMY131057 AWU131052:AWU131057 BGQ131052:BGQ131057 BQM131052:BQM131057 CAI131052:CAI131057 CKE131052:CKE131057 CUA131052:CUA131057 DDW131052:DDW131057 DNS131052:DNS131057 DXO131052:DXO131057 EHK131052:EHK131057 ERG131052:ERG131057 FBC131052:FBC131057 FKY131052:FKY131057 FUU131052:FUU131057 GEQ131052:GEQ131057 GOM131052:GOM131057 GYI131052:GYI131057 HIE131052:HIE131057 HSA131052:HSA131057 IBW131052:IBW131057 ILS131052:ILS131057 IVO131052:IVO131057 JFK131052:JFK131057 JPG131052:JPG131057 JZC131052:JZC131057 KIY131052:KIY131057 KSU131052:KSU131057 LCQ131052:LCQ131057 LMM131052:LMM131057 LWI131052:LWI131057 MGE131052:MGE131057 MQA131052:MQA131057 MZW131052:MZW131057 NJS131052:NJS131057 NTO131052:NTO131057 ODK131052:ODK131057 ONG131052:ONG131057 OXC131052:OXC131057 PGY131052:PGY131057 PQU131052:PQU131057 QAQ131052:QAQ131057 QKM131052:QKM131057 QUI131052:QUI131057 REE131052:REE131057 ROA131052:ROA131057 RXW131052:RXW131057 SHS131052:SHS131057 SRO131052:SRO131057 TBK131052:TBK131057 TLG131052:TLG131057 TVC131052:TVC131057 UEY131052:UEY131057 UOU131052:UOU131057 UYQ131052:UYQ131057 VIM131052:VIM131057 VSI131052:VSI131057 WCE131052:WCE131057 WMA131052:WMA131057 WVW131052:WVW131057 O196599:O196604 JK196588:JK196593 TG196588:TG196593 ADC196588:ADC196593 AMY196588:AMY196593 AWU196588:AWU196593 BGQ196588:BGQ196593 BQM196588:BQM196593 CAI196588:CAI196593 CKE196588:CKE196593 CUA196588:CUA196593 DDW196588:DDW196593 DNS196588:DNS196593 DXO196588:DXO196593 EHK196588:EHK196593 ERG196588:ERG196593 FBC196588:FBC196593 FKY196588:FKY196593 FUU196588:FUU196593 GEQ196588:GEQ196593 GOM196588:GOM196593 GYI196588:GYI196593 HIE196588:HIE196593 HSA196588:HSA196593 IBW196588:IBW196593 ILS196588:ILS196593 IVO196588:IVO196593 JFK196588:JFK196593 JPG196588:JPG196593 JZC196588:JZC196593 KIY196588:KIY196593 KSU196588:KSU196593 LCQ196588:LCQ196593 LMM196588:LMM196593 LWI196588:LWI196593 MGE196588:MGE196593 MQA196588:MQA196593 MZW196588:MZW196593 NJS196588:NJS196593 NTO196588:NTO196593 ODK196588:ODK196593 ONG196588:ONG196593 OXC196588:OXC196593 PGY196588:PGY196593 PQU196588:PQU196593 QAQ196588:QAQ196593 QKM196588:QKM196593 QUI196588:QUI196593 REE196588:REE196593 ROA196588:ROA196593 RXW196588:RXW196593 SHS196588:SHS196593 SRO196588:SRO196593 TBK196588:TBK196593 TLG196588:TLG196593 TVC196588:TVC196593 UEY196588:UEY196593 UOU196588:UOU196593 UYQ196588:UYQ196593 VIM196588:VIM196593 VSI196588:VSI196593 WCE196588:WCE196593 WMA196588:WMA196593 WVW196588:WVW196593 O262135:O262140 JK262124:JK262129 TG262124:TG262129 ADC262124:ADC262129 AMY262124:AMY262129 AWU262124:AWU262129 BGQ262124:BGQ262129 BQM262124:BQM262129 CAI262124:CAI262129 CKE262124:CKE262129 CUA262124:CUA262129 DDW262124:DDW262129 DNS262124:DNS262129 DXO262124:DXO262129 EHK262124:EHK262129 ERG262124:ERG262129 FBC262124:FBC262129 FKY262124:FKY262129 FUU262124:FUU262129 GEQ262124:GEQ262129 GOM262124:GOM262129 GYI262124:GYI262129 HIE262124:HIE262129 HSA262124:HSA262129 IBW262124:IBW262129 ILS262124:ILS262129 IVO262124:IVO262129 JFK262124:JFK262129 JPG262124:JPG262129 JZC262124:JZC262129 KIY262124:KIY262129 KSU262124:KSU262129 LCQ262124:LCQ262129 LMM262124:LMM262129 LWI262124:LWI262129 MGE262124:MGE262129 MQA262124:MQA262129 MZW262124:MZW262129 NJS262124:NJS262129 NTO262124:NTO262129 ODK262124:ODK262129 ONG262124:ONG262129 OXC262124:OXC262129 PGY262124:PGY262129 PQU262124:PQU262129 QAQ262124:QAQ262129 QKM262124:QKM262129 QUI262124:QUI262129 REE262124:REE262129 ROA262124:ROA262129 RXW262124:RXW262129 SHS262124:SHS262129 SRO262124:SRO262129 TBK262124:TBK262129 TLG262124:TLG262129 TVC262124:TVC262129 UEY262124:UEY262129 UOU262124:UOU262129 UYQ262124:UYQ262129 VIM262124:VIM262129 VSI262124:VSI262129 WCE262124:WCE262129 WMA262124:WMA262129 WVW262124:WVW262129 O327671:O327676 JK327660:JK327665 TG327660:TG327665 ADC327660:ADC327665 AMY327660:AMY327665 AWU327660:AWU327665 BGQ327660:BGQ327665 BQM327660:BQM327665 CAI327660:CAI327665 CKE327660:CKE327665 CUA327660:CUA327665 DDW327660:DDW327665 DNS327660:DNS327665 DXO327660:DXO327665 EHK327660:EHK327665 ERG327660:ERG327665 FBC327660:FBC327665 FKY327660:FKY327665 FUU327660:FUU327665 GEQ327660:GEQ327665 GOM327660:GOM327665 GYI327660:GYI327665 HIE327660:HIE327665 HSA327660:HSA327665 IBW327660:IBW327665 ILS327660:ILS327665 IVO327660:IVO327665 JFK327660:JFK327665 JPG327660:JPG327665 JZC327660:JZC327665 KIY327660:KIY327665 KSU327660:KSU327665 LCQ327660:LCQ327665 LMM327660:LMM327665 LWI327660:LWI327665 MGE327660:MGE327665 MQA327660:MQA327665 MZW327660:MZW327665 NJS327660:NJS327665 NTO327660:NTO327665 ODK327660:ODK327665 ONG327660:ONG327665 OXC327660:OXC327665 PGY327660:PGY327665 PQU327660:PQU327665 QAQ327660:QAQ327665 QKM327660:QKM327665 QUI327660:QUI327665 REE327660:REE327665 ROA327660:ROA327665 RXW327660:RXW327665 SHS327660:SHS327665 SRO327660:SRO327665 TBK327660:TBK327665 TLG327660:TLG327665 TVC327660:TVC327665 UEY327660:UEY327665 UOU327660:UOU327665 UYQ327660:UYQ327665 VIM327660:VIM327665 VSI327660:VSI327665 WCE327660:WCE327665 WMA327660:WMA327665 WVW327660:WVW327665 O393207:O393212 JK393196:JK393201 TG393196:TG393201 ADC393196:ADC393201 AMY393196:AMY393201 AWU393196:AWU393201 BGQ393196:BGQ393201 BQM393196:BQM393201 CAI393196:CAI393201 CKE393196:CKE393201 CUA393196:CUA393201 DDW393196:DDW393201 DNS393196:DNS393201 DXO393196:DXO393201 EHK393196:EHK393201 ERG393196:ERG393201 FBC393196:FBC393201 FKY393196:FKY393201 FUU393196:FUU393201 GEQ393196:GEQ393201 GOM393196:GOM393201 GYI393196:GYI393201 HIE393196:HIE393201 HSA393196:HSA393201 IBW393196:IBW393201 ILS393196:ILS393201 IVO393196:IVO393201 JFK393196:JFK393201 JPG393196:JPG393201 JZC393196:JZC393201 KIY393196:KIY393201 KSU393196:KSU393201 LCQ393196:LCQ393201 LMM393196:LMM393201 LWI393196:LWI393201 MGE393196:MGE393201 MQA393196:MQA393201 MZW393196:MZW393201 NJS393196:NJS393201 NTO393196:NTO393201 ODK393196:ODK393201 ONG393196:ONG393201 OXC393196:OXC393201 PGY393196:PGY393201 PQU393196:PQU393201 QAQ393196:QAQ393201 QKM393196:QKM393201 QUI393196:QUI393201 REE393196:REE393201 ROA393196:ROA393201 RXW393196:RXW393201 SHS393196:SHS393201 SRO393196:SRO393201 TBK393196:TBK393201 TLG393196:TLG393201 TVC393196:TVC393201 UEY393196:UEY393201 UOU393196:UOU393201 UYQ393196:UYQ393201 VIM393196:VIM393201 VSI393196:VSI393201 WCE393196:WCE393201 WMA393196:WMA393201 WVW393196:WVW393201 O458743:O458748 JK458732:JK458737 TG458732:TG458737 ADC458732:ADC458737 AMY458732:AMY458737 AWU458732:AWU458737 BGQ458732:BGQ458737 BQM458732:BQM458737 CAI458732:CAI458737 CKE458732:CKE458737 CUA458732:CUA458737 DDW458732:DDW458737 DNS458732:DNS458737 DXO458732:DXO458737 EHK458732:EHK458737 ERG458732:ERG458737 FBC458732:FBC458737 FKY458732:FKY458737 FUU458732:FUU458737 GEQ458732:GEQ458737 GOM458732:GOM458737 GYI458732:GYI458737 HIE458732:HIE458737 HSA458732:HSA458737 IBW458732:IBW458737 ILS458732:ILS458737 IVO458732:IVO458737 JFK458732:JFK458737 JPG458732:JPG458737 JZC458732:JZC458737 KIY458732:KIY458737 KSU458732:KSU458737 LCQ458732:LCQ458737 LMM458732:LMM458737 LWI458732:LWI458737 MGE458732:MGE458737 MQA458732:MQA458737 MZW458732:MZW458737 NJS458732:NJS458737 NTO458732:NTO458737 ODK458732:ODK458737 ONG458732:ONG458737 OXC458732:OXC458737 PGY458732:PGY458737 PQU458732:PQU458737 QAQ458732:QAQ458737 QKM458732:QKM458737 QUI458732:QUI458737 REE458732:REE458737 ROA458732:ROA458737 RXW458732:RXW458737 SHS458732:SHS458737 SRO458732:SRO458737 TBK458732:TBK458737 TLG458732:TLG458737 TVC458732:TVC458737 UEY458732:UEY458737 UOU458732:UOU458737 UYQ458732:UYQ458737 VIM458732:VIM458737 VSI458732:VSI458737 WCE458732:WCE458737 WMA458732:WMA458737 WVW458732:WVW458737 O524279:O524284 JK524268:JK524273 TG524268:TG524273 ADC524268:ADC524273 AMY524268:AMY524273 AWU524268:AWU524273 BGQ524268:BGQ524273 BQM524268:BQM524273 CAI524268:CAI524273 CKE524268:CKE524273 CUA524268:CUA524273 DDW524268:DDW524273 DNS524268:DNS524273 DXO524268:DXO524273 EHK524268:EHK524273 ERG524268:ERG524273 FBC524268:FBC524273 FKY524268:FKY524273 FUU524268:FUU524273 GEQ524268:GEQ524273 GOM524268:GOM524273 GYI524268:GYI524273 HIE524268:HIE524273 HSA524268:HSA524273 IBW524268:IBW524273 ILS524268:ILS524273 IVO524268:IVO524273 JFK524268:JFK524273 JPG524268:JPG524273 JZC524268:JZC524273 KIY524268:KIY524273 KSU524268:KSU524273 LCQ524268:LCQ524273 LMM524268:LMM524273 LWI524268:LWI524273 MGE524268:MGE524273 MQA524268:MQA524273 MZW524268:MZW524273 NJS524268:NJS524273 NTO524268:NTO524273 ODK524268:ODK524273 ONG524268:ONG524273 OXC524268:OXC524273 PGY524268:PGY524273 PQU524268:PQU524273 QAQ524268:QAQ524273 QKM524268:QKM524273 QUI524268:QUI524273 REE524268:REE524273 ROA524268:ROA524273 RXW524268:RXW524273 SHS524268:SHS524273 SRO524268:SRO524273 TBK524268:TBK524273 TLG524268:TLG524273 TVC524268:TVC524273 UEY524268:UEY524273 UOU524268:UOU524273 UYQ524268:UYQ524273 VIM524268:VIM524273 VSI524268:VSI524273 WCE524268:WCE524273 WMA524268:WMA524273 WVW524268:WVW524273 O589815:O589820 JK589804:JK589809 TG589804:TG589809 ADC589804:ADC589809 AMY589804:AMY589809 AWU589804:AWU589809 BGQ589804:BGQ589809 BQM589804:BQM589809 CAI589804:CAI589809 CKE589804:CKE589809 CUA589804:CUA589809 DDW589804:DDW589809 DNS589804:DNS589809 DXO589804:DXO589809 EHK589804:EHK589809 ERG589804:ERG589809 FBC589804:FBC589809 FKY589804:FKY589809 FUU589804:FUU589809 GEQ589804:GEQ589809 GOM589804:GOM589809 GYI589804:GYI589809 HIE589804:HIE589809 HSA589804:HSA589809 IBW589804:IBW589809 ILS589804:ILS589809 IVO589804:IVO589809 JFK589804:JFK589809 JPG589804:JPG589809 JZC589804:JZC589809 KIY589804:KIY589809 KSU589804:KSU589809 LCQ589804:LCQ589809 LMM589804:LMM589809 LWI589804:LWI589809 MGE589804:MGE589809 MQA589804:MQA589809 MZW589804:MZW589809 NJS589804:NJS589809 NTO589804:NTO589809 ODK589804:ODK589809 ONG589804:ONG589809 OXC589804:OXC589809 PGY589804:PGY589809 PQU589804:PQU589809 QAQ589804:QAQ589809 QKM589804:QKM589809 QUI589804:QUI589809 REE589804:REE589809 ROA589804:ROA589809 RXW589804:RXW589809 SHS589804:SHS589809 SRO589804:SRO589809 TBK589804:TBK589809 TLG589804:TLG589809 TVC589804:TVC589809 UEY589804:UEY589809 UOU589804:UOU589809 UYQ589804:UYQ589809 VIM589804:VIM589809 VSI589804:VSI589809 WCE589804:WCE589809 WMA589804:WMA589809 WVW589804:WVW589809 O655351:O655356 JK655340:JK655345 TG655340:TG655345 ADC655340:ADC655345 AMY655340:AMY655345 AWU655340:AWU655345 BGQ655340:BGQ655345 BQM655340:BQM655345 CAI655340:CAI655345 CKE655340:CKE655345 CUA655340:CUA655345 DDW655340:DDW655345 DNS655340:DNS655345 DXO655340:DXO655345 EHK655340:EHK655345 ERG655340:ERG655345 FBC655340:FBC655345 FKY655340:FKY655345 FUU655340:FUU655345 GEQ655340:GEQ655345 GOM655340:GOM655345 GYI655340:GYI655345 HIE655340:HIE655345 HSA655340:HSA655345 IBW655340:IBW655345 ILS655340:ILS655345 IVO655340:IVO655345 JFK655340:JFK655345 JPG655340:JPG655345 JZC655340:JZC655345 KIY655340:KIY655345 KSU655340:KSU655345 LCQ655340:LCQ655345 LMM655340:LMM655345 LWI655340:LWI655345 MGE655340:MGE655345 MQA655340:MQA655345 MZW655340:MZW655345 NJS655340:NJS655345 NTO655340:NTO655345 ODK655340:ODK655345 ONG655340:ONG655345 OXC655340:OXC655345 PGY655340:PGY655345 PQU655340:PQU655345 QAQ655340:QAQ655345 QKM655340:QKM655345 QUI655340:QUI655345 REE655340:REE655345 ROA655340:ROA655345 RXW655340:RXW655345 SHS655340:SHS655345 SRO655340:SRO655345 TBK655340:TBK655345 TLG655340:TLG655345 TVC655340:TVC655345 UEY655340:UEY655345 UOU655340:UOU655345 UYQ655340:UYQ655345 VIM655340:VIM655345 VSI655340:VSI655345 WCE655340:WCE655345 WMA655340:WMA655345 WVW655340:WVW655345 O720887:O720892 JK720876:JK720881 TG720876:TG720881 ADC720876:ADC720881 AMY720876:AMY720881 AWU720876:AWU720881 BGQ720876:BGQ720881 BQM720876:BQM720881 CAI720876:CAI720881 CKE720876:CKE720881 CUA720876:CUA720881 DDW720876:DDW720881 DNS720876:DNS720881 DXO720876:DXO720881 EHK720876:EHK720881 ERG720876:ERG720881 FBC720876:FBC720881 FKY720876:FKY720881 FUU720876:FUU720881 GEQ720876:GEQ720881 GOM720876:GOM720881 GYI720876:GYI720881 HIE720876:HIE720881 HSA720876:HSA720881 IBW720876:IBW720881 ILS720876:ILS720881 IVO720876:IVO720881 JFK720876:JFK720881 JPG720876:JPG720881 JZC720876:JZC720881 KIY720876:KIY720881 KSU720876:KSU720881 LCQ720876:LCQ720881 LMM720876:LMM720881 LWI720876:LWI720881 MGE720876:MGE720881 MQA720876:MQA720881 MZW720876:MZW720881 NJS720876:NJS720881 NTO720876:NTO720881 ODK720876:ODK720881 ONG720876:ONG720881 OXC720876:OXC720881 PGY720876:PGY720881 PQU720876:PQU720881 QAQ720876:QAQ720881 QKM720876:QKM720881 QUI720876:QUI720881 REE720876:REE720881 ROA720876:ROA720881 RXW720876:RXW720881 SHS720876:SHS720881 SRO720876:SRO720881 TBK720876:TBK720881 TLG720876:TLG720881 TVC720876:TVC720881 UEY720876:UEY720881 UOU720876:UOU720881 UYQ720876:UYQ720881 VIM720876:VIM720881 VSI720876:VSI720881 WCE720876:WCE720881 WMA720876:WMA720881 WVW720876:WVW720881 O786423:O786428 JK786412:JK786417 TG786412:TG786417 ADC786412:ADC786417 AMY786412:AMY786417 AWU786412:AWU786417 BGQ786412:BGQ786417 BQM786412:BQM786417 CAI786412:CAI786417 CKE786412:CKE786417 CUA786412:CUA786417 DDW786412:DDW786417 DNS786412:DNS786417 DXO786412:DXO786417 EHK786412:EHK786417 ERG786412:ERG786417 FBC786412:FBC786417 FKY786412:FKY786417 FUU786412:FUU786417 GEQ786412:GEQ786417 GOM786412:GOM786417 GYI786412:GYI786417 HIE786412:HIE786417 HSA786412:HSA786417 IBW786412:IBW786417 ILS786412:ILS786417 IVO786412:IVO786417 JFK786412:JFK786417 JPG786412:JPG786417 JZC786412:JZC786417 KIY786412:KIY786417 KSU786412:KSU786417 LCQ786412:LCQ786417 LMM786412:LMM786417 LWI786412:LWI786417 MGE786412:MGE786417 MQA786412:MQA786417 MZW786412:MZW786417 NJS786412:NJS786417 NTO786412:NTO786417 ODK786412:ODK786417 ONG786412:ONG786417 OXC786412:OXC786417 PGY786412:PGY786417 PQU786412:PQU786417 QAQ786412:QAQ786417 QKM786412:QKM786417 QUI786412:QUI786417 REE786412:REE786417 ROA786412:ROA786417 RXW786412:RXW786417 SHS786412:SHS786417 SRO786412:SRO786417 TBK786412:TBK786417 TLG786412:TLG786417 TVC786412:TVC786417 UEY786412:UEY786417 UOU786412:UOU786417 UYQ786412:UYQ786417 VIM786412:VIM786417 VSI786412:VSI786417 WCE786412:WCE786417 WMA786412:WMA786417 WVW786412:WVW786417 O851959:O851964 JK851948:JK851953 TG851948:TG851953 ADC851948:ADC851953 AMY851948:AMY851953 AWU851948:AWU851953 BGQ851948:BGQ851953 BQM851948:BQM851953 CAI851948:CAI851953 CKE851948:CKE851953 CUA851948:CUA851953 DDW851948:DDW851953 DNS851948:DNS851953 DXO851948:DXO851953 EHK851948:EHK851953 ERG851948:ERG851953 FBC851948:FBC851953 FKY851948:FKY851953 FUU851948:FUU851953 GEQ851948:GEQ851953 GOM851948:GOM851953 GYI851948:GYI851953 HIE851948:HIE851953 HSA851948:HSA851953 IBW851948:IBW851953 ILS851948:ILS851953 IVO851948:IVO851953 JFK851948:JFK851953 JPG851948:JPG851953 JZC851948:JZC851953 KIY851948:KIY851953 KSU851948:KSU851953 LCQ851948:LCQ851953 LMM851948:LMM851953 LWI851948:LWI851953 MGE851948:MGE851953 MQA851948:MQA851953 MZW851948:MZW851953 NJS851948:NJS851953 NTO851948:NTO851953 ODK851948:ODK851953 ONG851948:ONG851953 OXC851948:OXC851953 PGY851948:PGY851953 PQU851948:PQU851953 QAQ851948:QAQ851953 QKM851948:QKM851953 QUI851948:QUI851953 REE851948:REE851953 ROA851948:ROA851953 RXW851948:RXW851953 SHS851948:SHS851953 SRO851948:SRO851953 TBK851948:TBK851953 TLG851948:TLG851953 TVC851948:TVC851953 UEY851948:UEY851953 UOU851948:UOU851953 UYQ851948:UYQ851953 VIM851948:VIM851953 VSI851948:VSI851953 WCE851948:WCE851953 WMA851948:WMA851953 WVW851948:WVW851953 O917495:O917500 JK917484:JK917489 TG917484:TG917489 ADC917484:ADC917489 AMY917484:AMY917489 AWU917484:AWU917489 BGQ917484:BGQ917489 BQM917484:BQM917489 CAI917484:CAI917489 CKE917484:CKE917489 CUA917484:CUA917489 DDW917484:DDW917489 DNS917484:DNS917489 DXO917484:DXO917489 EHK917484:EHK917489 ERG917484:ERG917489 FBC917484:FBC917489 FKY917484:FKY917489 FUU917484:FUU917489 GEQ917484:GEQ917489 GOM917484:GOM917489 GYI917484:GYI917489 HIE917484:HIE917489 HSA917484:HSA917489 IBW917484:IBW917489 ILS917484:ILS917489 IVO917484:IVO917489 JFK917484:JFK917489 JPG917484:JPG917489 JZC917484:JZC917489 KIY917484:KIY917489 KSU917484:KSU917489 LCQ917484:LCQ917489 LMM917484:LMM917489 LWI917484:LWI917489 MGE917484:MGE917489 MQA917484:MQA917489 MZW917484:MZW917489 NJS917484:NJS917489 NTO917484:NTO917489 ODK917484:ODK917489 ONG917484:ONG917489 OXC917484:OXC917489 PGY917484:PGY917489 PQU917484:PQU917489 QAQ917484:QAQ917489 QKM917484:QKM917489 QUI917484:QUI917489 REE917484:REE917489 ROA917484:ROA917489 RXW917484:RXW917489 SHS917484:SHS917489 SRO917484:SRO917489 TBK917484:TBK917489 TLG917484:TLG917489 TVC917484:TVC917489 UEY917484:UEY917489 UOU917484:UOU917489 UYQ917484:UYQ917489 VIM917484:VIM917489 VSI917484:VSI917489 WCE917484:WCE917489 WMA917484:WMA917489 WVW917484:WVW917489 O983031:O983036 JK983020:JK983025 TG983020:TG983025 ADC983020:ADC983025 AMY983020:AMY983025 AWU983020:AWU983025 BGQ983020:BGQ983025 BQM983020:BQM983025 CAI983020:CAI983025 CKE983020:CKE983025 CUA983020:CUA983025 DDW983020:DDW983025 DNS983020:DNS983025 DXO983020:DXO983025 EHK983020:EHK983025 ERG983020:ERG983025 FBC983020:FBC983025 FKY983020:FKY983025 FUU983020:FUU983025 GEQ983020:GEQ983025 GOM983020:GOM983025 GYI983020:GYI983025 HIE983020:HIE983025 HSA983020:HSA983025 IBW983020:IBW983025 ILS983020:ILS983025 IVO983020:IVO983025 JFK983020:JFK983025 JPG983020:JPG983025 JZC983020:JZC983025 KIY983020:KIY983025 KSU983020:KSU983025 LCQ983020:LCQ983025 LMM983020:LMM983025 LWI983020:LWI983025 MGE983020:MGE983025 MQA983020:MQA983025 MZW983020:MZW983025 NJS983020:NJS983025 NTO983020:NTO983025 ODK983020:ODK983025 ONG983020:ONG983025 OXC983020:OXC983025 PGY983020:PGY983025 PQU983020:PQU983025 QAQ983020:QAQ983025 QKM983020:QKM983025 QUI983020:QUI983025 REE983020:REE983025 ROA983020:ROA983025 RXW983020:RXW983025 SHS983020:SHS983025 SRO983020:SRO983025 TBK983020:TBK983025 TLG983020:TLG983025 TVC983020:TVC983025 UEY983020:UEY983025 UOU983020:UOU983025 UYQ983020:UYQ983025 VIM983020:VIM983025 VSI983020:VSI983025 WCE983020:WCE983025 WMA983020:WMA983025 WVW983020:WVW983025 O27:O28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O65569:O65574 JK65558:JK65563 TG65558:TG65563 ADC65558:ADC65563 AMY65558:AMY65563 AWU65558:AWU65563 BGQ65558:BGQ65563 BQM65558:BQM65563 CAI65558:CAI65563 CKE65558:CKE65563 CUA65558:CUA65563 DDW65558:DDW65563 DNS65558:DNS65563 DXO65558:DXO65563 EHK65558:EHK65563 ERG65558:ERG65563 FBC65558:FBC65563 FKY65558:FKY65563 FUU65558:FUU65563 GEQ65558:GEQ65563 GOM65558:GOM65563 GYI65558:GYI65563 HIE65558:HIE65563 HSA65558:HSA65563 IBW65558:IBW65563 ILS65558:ILS65563 IVO65558:IVO65563 JFK65558:JFK65563 JPG65558:JPG65563 JZC65558:JZC65563 KIY65558:KIY65563 KSU65558:KSU65563 LCQ65558:LCQ65563 LMM65558:LMM65563 LWI65558:LWI65563 MGE65558:MGE65563 MQA65558:MQA65563 MZW65558:MZW65563 NJS65558:NJS65563 NTO65558:NTO65563 ODK65558:ODK65563 ONG65558:ONG65563 OXC65558:OXC65563 PGY65558:PGY65563 PQU65558:PQU65563 QAQ65558:QAQ65563 QKM65558:QKM65563 QUI65558:QUI65563 REE65558:REE65563 ROA65558:ROA65563 RXW65558:RXW65563 SHS65558:SHS65563 SRO65558:SRO65563 TBK65558:TBK65563 TLG65558:TLG65563 TVC65558:TVC65563 UEY65558:UEY65563 UOU65558:UOU65563 UYQ65558:UYQ65563 VIM65558:VIM65563 VSI65558:VSI65563 WCE65558:WCE65563 WMA65558:WMA65563 WVW65558:WVW65563 O131105:O131110 JK131094:JK131099 TG131094:TG131099 ADC131094:ADC131099 AMY131094:AMY131099 AWU131094:AWU131099 BGQ131094:BGQ131099 BQM131094:BQM131099 CAI131094:CAI131099 CKE131094:CKE131099 CUA131094:CUA131099 DDW131094:DDW131099 DNS131094:DNS131099 DXO131094:DXO131099 EHK131094:EHK131099 ERG131094:ERG131099 FBC131094:FBC131099 FKY131094:FKY131099 FUU131094:FUU131099 GEQ131094:GEQ131099 GOM131094:GOM131099 GYI131094:GYI131099 HIE131094:HIE131099 HSA131094:HSA131099 IBW131094:IBW131099 ILS131094:ILS131099 IVO131094:IVO131099 JFK131094:JFK131099 JPG131094:JPG131099 JZC131094:JZC131099 KIY131094:KIY131099 KSU131094:KSU131099 LCQ131094:LCQ131099 LMM131094:LMM131099 LWI131094:LWI131099 MGE131094:MGE131099 MQA131094:MQA131099 MZW131094:MZW131099 NJS131094:NJS131099 NTO131094:NTO131099 ODK131094:ODK131099 ONG131094:ONG131099 OXC131094:OXC131099 PGY131094:PGY131099 PQU131094:PQU131099 QAQ131094:QAQ131099 QKM131094:QKM131099 QUI131094:QUI131099 REE131094:REE131099 ROA131094:ROA131099 RXW131094:RXW131099 SHS131094:SHS131099 SRO131094:SRO131099 TBK131094:TBK131099 TLG131094:TLG131099 TVC131094:TVC131099 UEY131094:UEY131099 UOU131094:UOU131099 UYQ131094:UYQ131099 VIM131094:VIM131099 VSI131094:VSI131099 WCE131094:WCE131099 WMA131094:WMA131099 WVW131094:WVW131099 O196641:O196646 JK196630:JK196635 TG196630:TG196635 ADC196630:ADC196635 AMY196630:AMY196635 AWU196630:AWU196635 BGQ196630:BGQ196635 BQM196630:BQM196635 CAI196630:CAI196635 CKE196630:CKE196635 CUA196630:CUA196635 DDW196630:DDW196635 DNS196630:DNS196635 DXO196630:DXO196635 EHK196630:EHK196635 ERG196630:ERG196635 FBC196630:FBC196635 FKY196630:FKY196635 FUU196630:FUU196635 GEQ196630:GEQ196635 GOM196630:GOM196635 GYI196630:GYI196635 HIE196630:HIE196635 HSA196630:HSA196635 IBW196630:IBW196635 ILS196630:ILS196635 IVO196630:IVO196635 JFK196630:JFK196635 JPG196630:JPG196635 JZC196630:JZC196635 KIY196630:KIY196635 KSU196630:KSU196635 LCQ196630:LCQ196635 LMM196630:LMM196635 LWI196630:LWI196635 MGE196630:MGE196635 MQA196630:MQA196635 MZW196630:MZW196635 NJS196630:NJS196635 NTO196630:NTO196635 ODK196630:ODK196635 ONG196630:ONG196635 OXC196630:OXC196635 PGY196630:PGY196635 PQU196630:PQU196635 QAQ196630:QAQ196635 QKM196630:QKM196635 QUI196630:QUI196635 REE196630:REE196635 ROA196630:ROA196635 RXW196630:RXW196635 SHS196630:SHS196635 SRO196630:SRO196635 TBK196630:TBK196635 TLG196630:TLG196635 TVC196630:TVC196635 UEY196630:UEY196635 UOU196630:UOU196635 UYQ196630:UYQ196635 VIM196630:VIM196635 VSI196630:VSI196635 WCE196630:WCE196635 WMA196630:WMA196635 WVW196630:WVW196635 O262177:O262182 JK262166:JK262171 TG262166:TG262171 ADC262166:ADC262171 AMY262166:AMY262171 AWU262166:AWU262171 BGQ262166:BGQ262171 BQM262166:BQM262171 CAI262166:CAI262171 CKE262166:CKE262171 CUA262166:CUA262171 DDW262166:DDW262171 DNS262166:DNS262171 DXO262166:DXO262171 EHK262166:EHK262171 ERG262166:ERG262171 FBC262166:FBC262171 FKY262166:FKY262171 FUU262166:FUU262171 GEQ262166:GEQ262171 GOM262166:GOM262171 GYI262166:GYI262171 HIE262166:HIE262171 HSA262166:HSA262171 IBW262166:IBW262171 ILS262166:ILS262171 IVO262166:IVO262171 JFK262166:JFK262171 JPG262166:JPG262171 JZC262166:JZC262171 KIY262166:KIY262171 KSU262166:KSU262171 LCQ262166:LCQ262171 LMM262166:LMM262171 LWI262166:LWI262171 MGE262166:MGE262171 MQA262166:MQA262171 MZW262166:MZW262171 NJS262166:NJS262171 NTO262166:NTO262171 ODK262166:ODK262171 ONG262166:ONG262171 OXC262166:OXC262171 PGY262166:PGY262171 PQU262166:PQU262171 QAQ262166:QAQ262171 QKM262166:QKM262171 QUI262166:QUI262171 REE262166:REE262171 ROA262166:ROA262171 RXW262166:RXW262171 SHS262166:SHS262171 SRO262166:SRO262171 TBK262166:TBK262171 TLG262166:TLG262171 TVC262166:TVC262171 UEY262166:UEY262171 UOU262166:UOU262171 UYQ262166:UYQ262171 VIM262166:VIM262171 VSI262166:VSI262171 WCE262166:WCE262171 WMA262166:WMA262171 WVW262166:WVW262171 O327713:O327718 JK327702:JK327707 TG327702:TG327707 ADC327702:ADC327707 AMY327702:AMY327707 AWU327702:AWU327707 BGQ327702:BGQ327707 BQM327702:BQM327707 CAI327702:CAI327707 CKE327702:CKE327707 CUA327702:CUA327707 DDW327702:DDW327707 DNS327702:DNS327707 DXO327702:DXO327707 EHK327702:EHK327707 ERG327702:ERG327707 FBC327702:FBC327707 FKY327702:FKY327707 FUU327702:FUU327707 GEQ327702:GEQ327707 GOM327702:GOM327707 GYI327702:GYI327707 HIE327702:HIE327707 HSA327702:HSA327707 IBW327702:IBW327707 ILS327702:ILS327707 IVO327702:IVO327707 JFK327702:JFK327707 JPG327702:JPG327707 JZC327702:JZC327707 KIY327702:KIY327707 KSU327702:KSU327707 LCQ327702:LCQ327707 LMM327702:LMM327707 LWI327702:LWI327707 MGE327702:MGE327707 MQA327702:MQA327707 MZW327702:MZW327707 NJS327702:NJS327707 NTO327702:NTO327707 ODK327702:ODK327707 ONG327702:ONG327707 OXC327702:OXC327707 PGY327702:PGY327707 PQU327702:PQU327707 QAQ327702:QAQ327707 QKM327702:QKM327707 QUI327702:QUI327707 REE327702:REE327707 ROA327702:ROA327707 RXW327702:RXW327707 SHS327702:SHS327707 SRO327702:SRO327707 TBK327702:TBK327707 TLG327702:TLG327707 TVC327702:TVC327707 UEY327702:UEY327707 UOU327702:UOU327707 UYQ327702:UYQ327707 VIM327702:VIM327707 VSI327702:VSI327707 WCE327702:WCE327707 WMA327702:WMA327707 WVW327702:WVW327707 O393249:O393254 JK393238:JK393243 TG393238:TG393243 ADC393238:ADC393243 AMY393238:AMY393243 AWU393238:AWU393243 BGQ393238:BGQ393243 BQM393238:BQM393243 CAI393238:CAI393243 CKE393238:CKE393243 CUA393238:CUA393243 DDW393238:DDW393243 DNS393238:DNS393243 DXO393238:DXO393243 EHK393238:EHK393243 ERG393238:ERG393243 FBC393238:FBC393243 FKY393238:FKY393243 FUU393238:FUU393243 GEQ393238:GEQ393243 GOM393238:GOM393243 GYI393238:GYI393243 HIE393238:HIE393243 HSA393238:HSA393243 IBW393238:IBW393243 ILS393238:ILS393243 IVO393238:IVO393243 JFK393238:JFK393243 JPG393238:JPG393243 JZC393238:JZC393243 KIY393238:KIY393243 KSU393238:KSU393243 LCQ393238:LCQ393243 LMM393238:LMM393243 LWI393238:LWI393243 MGE393238:MGE393243 MQA393238:MQA393243 MZW393238:MZW393243 NJS393238:NJS393243 NTO393238:NTO393243 ODK393238:ODK393243 ONG393238:ONG393243 OXC393238:OXC393243 PGY393238:PGY393243 PQU393238:PQU393243 QAQ393238:QAQ393243 QKM393238:QKM393243 QUI393238:QUI393243 REE393238:REE393243 ROA393238:ROA393243 RXW393238:RXW393243 SHS393238:SHS393243 SRO393238:SRO393243 TBK393238:TBK393243 TLG393238:TLG393243 TVC393238:TVC393243 UEY393238:UEY393243 UOU393238:UOU393243 UYQ393238:UYQ393243 VIM393238:VIM393243 VSI393238:VSI393243 WCE393238:WCE393243 WMA393238:WMA393243 WVW393238:WVW393243 O458785:O458790 JK458774:JK458779 TG458774:TG458779 ADC458774:ADC458779 AMY458774:AMY458779 AWU458774:AWU458779 BGQ458774:BGQ458779 BQM458774:BQM458779 CAI458774:CAI458779 CKE458774:CKE458779 CUA458774:CUA458779 DDW458774:DDW458779 DNS458774:DNS458779 DXO458774:DXO458779 EHK458774:EHK458779 ERG458774:ERG458779 FBC458774:FBC458779 FKY458774:FKY458779 FUU458774:FUU458779 GEQ458774:GEQ458779 GOM458774:GOM458779 GYI458774:GYI458779 HIE458774:HIE458779 HSA458774:HSA458779 IBW458774:IBW458779 ILS458774:ILS458779 IVO458774:IVO458779 JFK458774:JFK458779 JPG458774:JPG458779 JZC458774:JZC458779 KIY458774:KIY458779 KSU458774:KSU458779 LCQ458774:LCQ458779 LMM458774:LMM458779 LWI458774:LWI458779 MGE458774:MGE458779 MQA458774:MQA458779 MZW458774:MZW458779 NJS458774:NJS458779 NTO458774:NTO458779 ODK458774:ODK458779 ONG458774:ONG458779 OXC458774:OXC458779 PGY458774:PGY458779 PQU458774:PQU458779 QAQ458774:QAQ458779 QKM458774:QKM458779 QUI458774:QUI458779 REE458774:REE458779 ROA458774:ROA458779 RXW458774:RXW458779 SHS458774:SHS458779 SRO458774:SRO458779 TBK458774:TBK458779 TLG458774:TLG458779 TVC458774:TVC458779 UEY458774:UEY458779 UOU458774:UOU458779 UYQ458774:UYQ458779 VIM458774:VIM458779 VSI458774:VSI458779 WCE458774:WCE458779 WMA458774:WMA458779 WVW458774:WVW458779 O524321:O524326 JK524310:JK524315 TG524310:TG524315 ADC524310:ADC524315 AMY524310:AMY524315 AWU524310:AWU524315 BGQ524310:BGQ524315 BQM524310:BQM524315 CAI524310:CAI524315 CKE524310:CKE524315 CUA524310:CUA524315 DDW524310:DDW524315 DNS524310:DNS524315 DXO524310:DXO524315 EHK524310:EHK524315 ERG524310:ERG524315 FBC524310:FBC524315 FKY524310:FKY524315 FUU524310:FUU524315 GEQ524310:GEQ524315 GOM524310:GOM524315 GYI524310:GYI524315 HIE524310:HIE524315 HSA524310:HSA524315 IBW524310:IBW524315 ILS524310:ILS524315 IVO524310:IVO524315 JFK524310:JFK524315 JPG524310:JPG524315 JZC524310:JZC524315 KIY524310:KIY524315 KSU524310:KSU524315 LCQ524310:LCQ524315 LMM524310:LMM524315 LWI524310:LWI524315 MGE524310:MGE524315 MQA524310:MQA524315 MZW524310:MZW524315 NJS524310:NJS524315 NTO524310:NTO524315 ODK524310:ODK524315 ONG524310:ONG524315 OXC524310:OXC524315 PGY524310:PGY524315 PQU524310:PQU524315 QAQ524310:QAQ524315 QKM524310:QKM524315 QUI524310:QUI524315 REE524310:REE524315 ROA524310:ROA524315 RXW524310:RXW524315 SHS524310:SHS524315 SRO524310:SRO524315 TBK524310:TBK524315 TLG524310:TLG524315 TVC524310:TVC524315 UEY524310:UEY524315 UOU524310:UOU524315 UYQ524310:UYQ524315 VIM524310:VIM524315 VSI524310:VSI524315 WCE524310:WCE524315 WMA524310:WMA524315 WVW524310:WVW524315 O589857:O589862 JK589846:JK589851 TG589846:TG589851 ADC589846:ADC589851 AMY589846:AMY589851 AWU589846:AWU589851 BGQ589846:BGQ589851 BQM589846:BQM589851 CAI589846:CAI589851 CKE589846:CKE589851 CUA589846:CUA589851 DDW589846:DDW589851 DNS589846:DNS589851 DXO589846:DXO589851 EHK589846:EHK589851 ERG589846:ERG589851 FBC589846:FBC589851 FKY589846:FKY589851 FUU589846:FUU589851 GEQ589846:GEQ589851 GOM589846:GOM589851 GYI589846:GYI589851 HIE589846:HIE589851 HSA589846:HSA589851 IBW589846:IBW589851 ILS589846:ILS589851 IVO589846:IVO589851 JFK589846:JFK589851 JPG589846:JPG589851 JZC589846:JZC589851 KIY589846:KIY589851 KSU589846:KSU589851 LCQ589846:LCQ589851 LMM589846:LMM589851 LWI589846:LWI589851 MGE589846:MGE589851 MQA589846:MQA589851 MZW589846:MZW589851 NJS589846:NJS589851 NTO589846:NTO589851 ODK589846:ODK589851 ONG589846:ONG589851 OXC589846:OXC589851 PGY589846:PGY589851 PQU589846:PQU589851 QAQ589846:QAQ589851 QKM589846:QKM589851 QUI589846:QUI589851 REE589846:REE589851 ROA589846:ROA589851 RXW589846:RXW589851 SHS589846:SHS589851 SRO589846:SRO589851 TBK589846:TBK589851 TLG589846:TLG589851 TVC589846:TVC589851 UEY589846:UEY589851 UOU589846:UOU589851 UYQ589846:UYQ589851 VIM589846:VIM589851 VSI589846:VSI589851 WCE589846:WCE589851 WMA589846:WMA589851 WVW589846:WVW589851 O655393:O655398 JK655382:JK655387 TG655382:TG655387 ADC655382:ADC655387 AMY655382:AMY655387 AWU655382:AWU655387 BGQ655382:BGQ655387 BQM655382:BQM655387 CAI655382:CAI655387 CKE655382:CKE655387 CUA655382:CUA655387 DDW655382:DDW655387 DNS655382:DNS655387 DXO655382:DXO655387 EHK655382:EHK655387 ERG655382:ERG655387 FBC655382:FBC655387 FKY655382:FKY655387 FUU655382:FUU655387 GEQ655382:GEQ655387 GOM655382:GOM655387 GYI655382:GYI655387 HIE655382:HIE655387 HSA655382:HSA655387 IBW655382:IBW655387 ILS655382:ILS655387 IVO655382:IVO655387 JFK655382:JFK655387 JPG655382:JPG655387 JZC655382:JZC655387 KIY655382:KIY655387 KSU655382:KSU655387 LCQ655382:LCQ655387 LMM655382:LMM655387 LWI655382:LWI655387 MGE655382:MGE655387 MQA655382:MQA655387 MZW655382:MZW655387 NJS655382:NJS655387 NTO655382:NTO655387 ODK655382:ODK655387 ONG655382:ONG655387 OXC655382:OXC655387 PGY655382:PGY655387 PQU655382:PQU655387 QAQ655382:QAQ655387 QKM655382:QKM655387 QUI655382:QUI655387 REE655382:REE655387 ROA655382:ROA655387 RXW655382:RXW655387 SHS655382:SHS655387 SRO655382:SRO655387 TBK655382:TBK655387 TLG655382:TLG655387 TVC655382:TVC655387 UEY655382:UEY655387 UOU655382:UOU655387 UYQ655382:UYQ655387 VIM655382:VIM655387 VSI655382:VSI655387 WCE655382:WCE655387 WMA655382:WMA655387 WVW655382:WVW655387 O720929:O720934 JK720918:JK720923 TG720918:TG720923 ADC720918:ADC720923 AMY720918:AMY720923 AWU720918:AWU720923 BGQ720918:BGQ720923 BQM720918:BQM720923 CAI720918:CAI720923 CKE720918:CKE720923 CUA720918:CUA720923 DDW720918:DDW720923 DNS720918:DNS720923 DXO720918:DXO720923 EHK720918:EHK720923 ERG720918:ERG720923 FBC720918:FBC720923 FKY720918:FKY720923 FUU720918:FUU720923 GEQ720918:GEQ720923 GOM720918:GOM720923 GYI720918:GYI720923 HIE720918:HIE720923 HSA720918:HSA720923 IBW720918:IBW720923 ILS720918:ILS720923 IVO720918:IVO720923 JFK720918:JFK720923 JPG720918:JPG720923 JZC720918:JZC720923 KIY720918:KIY720923 KSU720918:KSU720923 LCQ720918:LCQ720923 LMM720918:LMM720923 LWI720918:LWI720923 MGE720918:MGE720923 MQA720918:MQA720923 MZW720918:MZW720923 NJS720918:NJS720923 NTO720918:NTO720923 ODK720918:ODK720923 ONG720918:ONG720923 OXC720918:OXC720923 PGY720918:PGY720923 PQU720918:PQU720923 QAQ720918:QAQ720923 QKM720918:QKM720923 QUI720918:QUI720923 REE720918:REE720923 ROA720918:ROA720923 RXW720918:RXW720923 SHS720918:SHS720923 SRO720918:SRO720923 TBK720918:TBK720923 TLG720918:TLG720923 TVC720918:TVC720923 UEY720918:UEY720923 UOU720918:UOU720923 UYQ720918:UYQ720923 VIM720918:VIM720923 VSI720918:VSI720923 WCE720918:WCE720923 WMA720918:WMA720923 WVW720918:WVW720923 O786465:O786470 JK786454:JK786459 TG786454:TG786459 ADC786454:ADC786459 AMY786454:AMY786459 AWU786454:AWU786459 BGQ786454:BGQ786459 BQM786454:BQM786459 CAI786454:CAI786459 CKE786454:CKE786459 CUA786454:CUA786459 DDW786454:DDW786459 DNS786454:DNS786459 DXO786454:DXO786459 EHK786454:EHK786459 ERG786454:ERG786459 FBC786454:FBC786459 FKY786454:FKY786459 FUU786454:FUU786459 GEQ786454:GEQ786459 GOM786454:GOM786459 GYI786454:GYI786459 HIE786454:HIE786459 HSA786454:HSA786459 IBW786454:IBW786459 ILS786454:ILS786459 IVO786454:IVO786459 JFK786454:JFK786459 JPG786454:JPG786459 JZC786454:JZC786459 KIY786454:KIY786459 KSU786454:KSU786459 LCQ786454:LCQ786459 LMM786454:LMM786459 LWI786454:LWI786459 MGE786454:MGE786459 MQA786454:MQA786459 MZW786454:MZW786459 NJS786454:NJS786459 NTO786454:NTO786459 ODK786454:ODK786459 ONG786454:ONG786459 OXC786454:OXC786459 PGY786454:PGY786459 PQU786454:PQU786459 QAQ786454:QAQ786459 QKM786454:QKM786459 QUI786454:QUI786459 REE786454:REE786459 ROA786454:ROA786459 RXW786454:RXW786459 SHS786454:SHS786459 SRO786454:SRO786459 TBK786454:TBK786459 TLG786454:TLG786459 TVC786454:TVC786459 UEY786454:UEY786459 UOU786454:UOU786459 UYQ786454:UYQ786459 VIM786454:VIM786459 VSI786454:VSI786459 WCE786454:WCE786459 WMA786454:WMA786459 WVW786454:WVW786459 O852001:O852006 JK851990:JK851995 TG851990:TG851995 ADC851990:ADC851995 AMY851990:AMY851995 AWU851990:AWU851995 BGQ851990:BGQ851995 BQM851990:BQM851995 CAI851990:CAI851995 CKE851990:CKE851995 CUA851990:CUA851995 DDW851990:DDW851995 DNS851990:DNS851995 DXO851990:DXO851995 EHK851990:EHK851995 ERG851990:ERG851995 FBC851990:FBC851995 FKY851990:FKY851995 FUU851990:FUU851995 GEQ851990:GEQ851995 GOM851990:GOM851995 GYI851990:GYI851995 HIE851990:HIE851995 HSA851990:HSA851995 IBW851990:IBW851995 ILS851990:ILS851995 IVO851990:IVO851995 JFK851990:JFK851995 JPG851990:JPG851995 JZC851990:JZC851995 KIY851990:KIY851995 KSU851990:KSU851995 LCQ851990:LCQ851995 LMM851990:LMM851995 LWI851990:LWI851995 MGE851990:MGE851995 MQA851990:MQA851995 MZW851990:MZW851995 NJS851990:NJS851995 NTO851990:NTO851995 ODK851990:ODK851995 ONG851990:ONG851995 OXC851990:OXC851995 PGY851990:PGY851995 PQU851990:PQU851995 QAQ851990:QAQ851995 QKM851990:QKM851995 QUI851990:QUI851995 REE851990:REE851995 ROA851990:ROA851995 RXW851990:RXW851995 SHS851990:SHS851995 SRO851990:SRO851995 TBK851990:TBK851995 TLG851990:TLG851995 TVC851990:TVC851995 UEY851990:UEY851995 UOU851990:UOU851995 UYQ851990:UYQ851995 VIM851990:VIM851995 VSI851990:VSI851995 WCE851990:WCE851995 WMA851990:WMA851995 WVW851990:WVW851995 O917537:O917542 JK917526:JK917531 TG917526:TG917531 ADC917526:ADC917531 AMY917526:AMY917531 AWU917526:AWU917531 BGQ917526:BGQ917531 BQM917526:BQM917531 CAI917526:CAI917531 CKE917526:CKE917531 CUA917526:CUA917531 DDW917526:DDW917531 DNS917526:DNS917531 DXO917526:DXO917531 EHK917526:EHK917531 ERG917526:ERG917531 FBC917526:FBC917531 FKY917526:FKY917531 FUU917526:FUU917531 GEQ917526:GEQ917531 GOM917526:GOM917531 GYI917526:GYI917531 HIE917526:HIE917531 HSA917526:HSA917531 IBW917526:IBW917531 ILS917526:ILS917531 IVO917526:IVO917531 JFK917526:JFK917531 JPG917526:JPG917531 JZC917526:JZC917531 KIY917526:KIY917531 KSU917526:KSU917531 LCQ917526:LCQ917531 LMM917526:LMM917531 LWI917526:LWI917531 MGE917526:MGE917531 MQA917526:MQA917531 MZW917526:MZW917531 NJS917526:NJS917531 NTO917526:NTO917531 ODK917526:ODK917531 ONG917526:ONG917531 OXC917526:OXC917531 PGY917526:PGY917531 PQU917526:PQU917531 QAQ917526:QAQ917531 QKM917526:QKM917531 QUI917526:QUI917531 REE917526:REE917531 ROA917526:ROA917531 RXW917526:RXW917531 SHS917526:SHS917531 SRO917526:SRO917531 TBK917526:TBK917531 TLG917526:TLG917531 TVC917526:TVC917531 UEY917526:UEY917531 UOU917526:UOU917531 UYQ917526:UYQ917531 VIM917526:VIM917531 VSI917526:VSI917531 WCE917526:WCE917531 WMA917526:WMA917531 WVW917526:WVW917531 O983073:O983078 JK983062:JK983067 TG983062:TG983067 ADC983062:ADC983067 AMY983062:AMY983067 AWU983062:AWU983067 BGQ983062:BGQ983067 BQM983062:BQM983067 CAI983062:CAI983067 CKE983062:CKE983067 CUA983062:CUA983067 DDW983062:DDW983067 DNS983062:DNS983067 DXO983062:DXO983067 EHK983062:EHK983067 ERG983062:ERG983067 FBC983062:FBC983067 FKY983062:FKY983067 FUU983062:FUU983067 GEQ983062:GEQ983067 GOM983062:GOM983067 GYI983062:GYI983067 HIE983062:HIE983067 HSA983062:HSA983067 IBW983062:IBW983067 ILS983062:ILS983067 IVO983062:IVO983067 JFK983062:JFK983067 JPG983062:JPG983067 JZC983062:JZC983067 KIY983062:KIY983067 KSU983062:KSU983067 LCQ983062:LCQ983067 LMM983062:LMM983067 LWI983062:LWI983067 MGE983062:MGE983067 MQA983062:MQA983067 MZW983062:MZW983067 NJS983062:NJS983067 NTO983062:NTO983067 ODK983062:ODK983067 ONG983062:ONG983067 OXC983062:OXC983067 PGY983062:PGY983067 PQU983062:PQU983067 QAQ983062:QAQ983067 QKM983062:QKM983067 QUI983062:QUI983067 REE983062:REE983067 ROA983062:ROA983067 RXW983062:RXW983067 SHS983062:SHS983067 SRO983062:SRO983067 TBK983062:TBK983067 TLG983062:TLG983067 TVC983062:TVC983067 UEY983062:UEY983067 UOU983062:UOU983067 UYQ983062:UYQ983067 VIM983062:VIM983067 VSI983062:VSI983067 WCE983062:WCE983067 WMA983062:WMA983067 WVW983062:WVW983067 WVW983013:WVW983018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O65520:O65525 JK65509:JK65514 TG65509:TG65514 ADC65509:ADC65514 AMY65509:AMY65514 AWU65509:AWU65514 BGQ65509:BGQ65514 BQM65509:BQM65514 CAI65509:CAI65514 CKE65509:CKE65514 CUA65509:CUA65514 DDW65509:DDW65514 DNS65509:DNS65514 DXO65509:DXO65514 EHK65509:EHK65514 ERG65509:ERG65514 FBC65509:FBC65514 FKY65509:FKY65514 FUU65509:FUU65514 GEQ65509:GEQ65514 GOM65509:GOM65514 GYI65509:GYI65514 HIE65509:HIE65514 HSA65509:HSA65514 IBW65509:IBW65514 ILS65509:ILS65514 IVO65509:IVO65514 JFK65509:JFK65514 JPG65509:JPG65514 JZC65509:JZC65514 KIY65509:KIY65514 KSU65509:KSU65514 LCQ65509:LCQ65514 LMM65509:LMM65514 LWI65509:LWI65514 MGE65509:MGE65514 MQA65509:MQA65514 MZW65509:MZW65514 NJS65509:NJS65514 NTO65509:NTO65514 ODK65509:ODK65514 ONG65509:ONG65514 OXC65509:OXC65514 PGY65509:PGY65514 PQU65509:PQU65514 QAQ65509:QAQ65514 QKM65509:QKM65514 QUI65509:QUI65514 REE65509:REE65514 ROA65509:ROA65514 RXW65509:RXW65514 SHS65509:SHS65514 SRO65509:SRO65514 TBK65509:TBK65514 TLG65509:TLG65514 TVC65509:TVC65514 UEY65509:UEY65514 UOU65509:UOU65514 UYQ65509:UYQ65514 VIM65509:VIM65514 VSI65509:VSI65514 WCE65509:WCE65514 WMA65509:WMA65514 WVW65509:WVW65514 O131056:O131061 JK131045:JK131050 TG131045:TG131050 ADC131045:ADC131050 AMY131045:AMY131050 AWU131045:AWU131050 BGQ131045:BGQ131050 BQM131045:BQM131050 CAI131045:CAI131050 CKE131045:CKE131050 CUA131045:CUA131050 DDW131045:DDW131050 DNS131045:DNS131050 DXO131045:DXO131050 EHK131045:EHK131050 ERG131045:ERG131050 FBC131045:FBC131050 FKY131045:FKY131050 FUU131045:FUU131050 GEQ131045:GEQ131050 GOM131045:GOM131050 GYI131045:GYI131050 HIE131045:HIE131050 HSA131045:HSA131050 IBW131045:IBW131050 ILS131045:ILS131050 IVO131045:IVO131050 JFK131045:JFK131050 JPG131045:JPG131050 JZC131045:JZC131050 KIY131045:KIY131050 KSU131045:KSU131050 LCQ131045:LCQ131050 LMM131045:LMM131050 LWI131045:LWI131050 MGE131045:MGE131050 MQA131045:MQA131050 MZW131045:MZW131050 NJS131045:NJS131050 NTO131045:NTO131050 ODK131045:ODK131050 ONG131045:ONG131050 OXC131045:OXC131050 PGY131045:PGY131050 PQU131045:PQU131050 QAQ131045:QAQ131050 QKM131045:QKM131050 QUI131045:QUI131050 REE131045:REE131050 ROA131045:ROA131050 RXW131045:RXW131050 SHS131045:SHS131050 SRO131045:SRO131050 TBK131045:TBK131050 TLG131045:TLG131050 TVC131045:TVC131050 UEY131045:UEY131050 UOU131045:UOU131050 UYQ131045:UYQ131050 VIM131045:VIM131050 VSI131045:VSI131050 WCE131045:WCE131050 WMA131045:WMA131050 WVW131045:WVW131050 O196592:O196597 JK196581:JK196586 TG196581:TG196586 ADC196581:ADC196586 AMY196581:AMY196586 AWU196581:AWU196586 BGQ196581:BGQ196586 BQM196581:BQM196586 CAI196581:CAI196586 CKE196581:CKE196586 CUA196581:CUA196586 DDW196581:DDW196586 DNS196581:DNS196586 DXO196581:DXO196586 EHK196581:EHK196586 ERG196581:ERG196586 FBC196581:FBC196586 FKY196581:FKY196586 FUU196581:FUU196586 GEQ196581:GEQ196586 GOM196581:GOM196586 GYI196581:GYI196586 HIE196581:HIE196586 HSA196581:HSA196586 IBW196581:IBW196586 ILS196581:ILS196586 IVO196581:IVO196586 JFK196581:JFK196586 JPG196581:JPG196586 JZC196581:JZC196586 KIY196581:KIY196586 KSU196581:KSU196586 LCQ196581:LCQ196586 LMM196581:LMM196586 LWI196581:LWI196586 MGE196581:MGE196586 MQA196581:MQA196586 MZW196581:MZW196586 NJS196581:NJS196586 NTO196581:NTO196586 ODK196581:ODK196586 ONG196581:ONG196586 OXC196581:OXC196586 PGY196581:PGY196586 PQU196581:PQU196586 QAQ196581:QAQ196586 QKM196581:QKM196586 QUI196581:QUI196586 REE196581:REE196586 ROA196581:ROA196586 RXW196581:RXW196586 SHS196581:SHS196586 SRO196581:SRO196586 TBK196581:TBK196586 TLG196581:TLG196586 TVC196581:TVC196586 UEY196581:UEY196586 UOU196581:UOU196586 UYQ196581:UYQ196586 VIM196581:VIM196586 VSI196581:VSI196586 WCE196581:WCE196586 WMA196581:WMA196586 WVW196581:WVW196586 O262128:O262133 JK262117:JK262122 TG262117:TG262122 ADC262117:ADC262122 AMY262117:AMY262122 AWU262117:AWU262122 BGQ262117:BGQ262122 BQM262117:BQM262122 CAI262117:CAI262122 CKE262117:CKE262122 CUA262117:CUA262122 DDW262117:DDW262122 DNS262117:DNS262122 DXO262117:DXO262122 EHK262117:EHK262122 ERG262117:ERG262122 FBC262117:FBC262122 FKY262117:FKY262122 FUU262117:FUU262122 GEQ262117:GEQ262122 GOM262117:GOM262122 GYI262117:GYI262122 HIE262117:HIE262122 HSA262117:HSA262122 IBW262117:IBW262122 ILS262117:ILS262122 IVO262117:IVO262122 JFK262117:JFK262122 JPG262117:JPG262122 JZC262117:JZC262122 KIY262117:KIY262122 KSU262117:KSU262122 LCQ262117:LCQ262122 LMM262117:LMM262122 LWI262117:LWI262122 MGE262117:MGE262122 MQA262117:MQA262122 MZW262117:MZW262122 NJS262117:NJS262122 NTO262117:NTO262122 ODK262117:ODK262122 ONG262117:ONG262122 OXC262117:OXC262122 PGY262117:PGY262122 PQU262117:PQU262122 QAQ262117:QAQ262122 QKM262117:QKM262122 QUI262117:QUI262122 REE262117:REE262122 ROA262117:ROA262122 RXW262117:RXW262122 SHS262117:SHS262122 SRO262117:SRO262122 TBK262117:TBK262122 TLG262117:TLG262122 TVC262117:TVC262122 UEY262117:UEY262122 UOU262117:UOU262122 UYQ262117:UYQ262122 VIM262117:VIM262122 VSI262117:VSI262122 WCE262117:WCE262122 WMA262117:WMA262122 WVW262117:WVW262122 O327664:O327669 JK327653:JK327658 TG327653:TG327658 ADC327653:ADC327658 AMY327653:AMY327658 AWU327653:AWU327658 BGQ327653:BGQ327658 BQM327653:BQM327658 CAI327653:CAI327658 CKE327653:CKE327658 CUA327653:CUA327658 DDW327653:DDW327658 DNS327653:DNS327658 DXO327653:DXO327658 EHK327653:EHK327658 ERG327653:ERG327658 FBC327653:FBC327658 FKY327653:FKY327658 FUU327653:FUU327658 GEQ327653:GEQ327658 GOM327653:GOM327658 GYI327653:GYI327658 HIE327653:HIE327658 HSA327653:HSA327658 IBW327653:IBW327658 ILS327653:ILS327658 IVO327653:IVO327658 JFK327653:JFK327658 JPG327653:JPG327658 JZC327653:JZC327658 KIY327653:KIY327658 KSU327653:KSU327658 LCQ327653:LCQ327658 LMM327653:LMM327658 LWI327653:LWI327658 MGE327653:MGE327658 MQA327653:MQA327658 MZW327653:MZW327658 NJS327653:NJS327658 NTO327653:NTO327658 ODK327653:ODK327658 ONG327653:ONG327658 OXC327653:OXC327658 PGY327653:PGY327658 PQU327653:PQU327658 QAQ327653:QAQ327658 QKM327653:QKM327658 QUI327653:QUI327658 REE327653:REE327658 ROA327653:ROA327658 RXW327653:RXW327658 SHS327653:SHS327658 SRO327653:SRO327658 TBK327653:TBK327658 TLG327653:TLG327658 TVC327653:TVC327658 UEY327653:UEY327658 UOU327653:UOU327658 UYQ327653:UYQ327658 VIM327653:VIM327658 VSI327653:VSI327658 WCE327653:WCE327658 WMA327653:WMA327658 WVW327653:WVW327658 O393200:O393205 JK393189:JK393194 TG393189:TG393194 ADC393189:ADC393194 AMY393189:AMY393194 AWU393189:AWU393194 BGQ393189:BGQ393194 BQM393189:BQM393194 CAI393189:CAI393194 CKE393189:CKE393194 CUA393189:CUA393194 DDW393189:DDW393194 DNS393189:DNS393194 DXO393189:DXO393194 EHK393189:EHK393194 ERG393189:ERG393194 FBC393189:FBC393194 FKY393189:FKY393194 FUU393189:FUU393194 GEQ393189:GEQ393194 GOM393189:GOM393194 GYI393189:GYI393194 HIE393189:HIE393194 HSA393189:HSA393194 IBW393189:IBW393194 ILS393189:ILS393194 IVO393189:IVO393194 JFK393189:JFK393194 JPG393189:JPG393194 JZC393189:JZC393194 KIY393189:KIY393194 KSU393189:KSU393194 LCQ393189:LCQ393194 LMM393189:LMM393194 LWI393189:LWI393194 MGE393189:MGE393194 MQA393189:MQA393194 MZW393189:MZW393194 NJS393189:NJS393194 NTO393189:NTO393194 ODK393189:ODK393194 ONG393189:ONG393194 OXC393189:OXC393194 PGY393189:PGY393194 PQU393189:PQU393194 QAQ393189:QAQ393194 QKM393189:QKM393194 QUI393189:QUI393194 REE393189:REE393194 ROA393189:ROA393194 RXW393189:RXW393194 SHS393189:SHS393194 SRO393189:SRO393194 TBK393189:TBK393194 TLG393189:TLG393194 TVC393189:TVC393194 UEY393189:UEY393194 UOU393189:UOU393194 UYQ393189:UYQ393194 VIM393189:VIM393194 VSI393189:VSI393194 WCE393189:WCE393194 WMA393189:WMA393194 WVW393189:WVW393194 O458736:O458741 JK458725:JK458730 TG458725:TG458730 ADC458725:ADC458730 AMY458725:AMY458730 AWU458725:AWU458730 BGQ458725:BGQ458730 BQM458725:BQM458730 CAI458725:CAI458730 CKE458725:CKE458730 CUA458725:CUA458730 DDW458725:DDW458730 DNS458725:DNS458730 DXO458725:DXO458730 EHK458725:EHK458730 ERG458725:ERG458730 FBC458725:FBC458730 FKY458725:FKY458730 FUU458725:FUU458730 GEQ458725:GEQ458730 GOM458725:GOM458730 GYI458725:GYI458730 HIE458725:HIE458730 HSA458725:HSA458730 IBW458725:IBW458730 ILS458725:ILS458730 IVO458725:IVO458730 JFK458725:JFK458730 JPG458725:JPG458730 JZC458725:JZC458730 KIY458725:KIY458730 KSU458725:KSU458730 LCQ458725:LCQ458730 LMM458725:LMM458730 LWI458725:LWI458730 MGE458725:MGE458730 MQA458725:MQA458730 MZW458725:MZW458730 NJS458725:NJS458730 NTO458725:NTO458730 ODK458725:ODK458730 ONG458725:ONG458730 OXC458725:OXC458730 PGY458725:PGY458730 PQU458725:PQU458730 QAQ458725:QAQ458730 QKM458725:QKM458730 QUI458725:QUI458730 REE458725:REE458730 ROA458725:ROA458730 RXW458725:RXW458730 SHS458725:SHS458730 SRO458725:SRO458730 TBK458725:TBK458730 TLG458725:TLG458730 TVC458725:TVC458730 UEY458725:UEY458730 UOU458725:UOU458730 UYQ458725:UYQ458730 VIM458725:VIM458730 VSI458725:VSI458730 WCE458725:WCE458730 WMA458725:WMA458730 WVW458725:WVW458730 O524272:O524277 JK524261:JK524266 TG524261:TG524266 ADC524261:ADC524266 AMY524261:AMY524266 AWU524261:AWU524266 BGQ524261:BGQ524266 BQM524261:BQM524266 CAI524261:CAI524266 CKE524261:CKE524266 CUA524261:CUA524266 DDW524261:DDW524266 DNS524261:DNS524266 DXO524261:DXO524266 EHK524261:EHK524266 ERG524261:ERG524266 FBC524261:FBC524266 FKY524261:FKY524266 FUU524261:FUU524266 GEQ524261:GEQ524266 GOM524261:GOM524266 GYI524261:GYI524266 HIE524261:HIE524266 HSA524261:HSA524266 IBW524261:IBW524266 ILS524261:ILS524266 IVO524261:IVO524266 JFK524261:JFK524266 JPG524261:JPG524266 JZC524261:JZC524266 KIY524261:KIY524266 KSU524261:KSU524266 LCQ524261:LCQ524266 LMM524261:LMM524266 LWI524261:LWI524266 MGE524261:MGE524266 MQA524261:MQA524266 MZW524261:MZW524266 NJS524261:NJS524266 NTO524261:NTO524266 ODK524261:ODK524266 ONG524261:ONG524266 OXC524261:OXC524266 PGY524261:PGY524266 PQU524261:PQU524266 QAQ524261:QAQ524266 QKM524261:QKM524266 QUI524261:QUI524266 REE524261:REE524266 ROA524261:ROA524266 RXW524261:RXW524266 SHS524261:SHS524266 SRO524261:SRO524266 TBK524261:TBK524266 TLG524261:TLG524266 TVC524261:TVC524266 UEY524261:UEY524266 UOU524261:UOU524266 UYQ524261:UYQ524266 VIM524261:VIM524266 VSI524261:VSI524266 WCE524261:WCE524266 WMA524261:WMA524266 WVW524261:WVW524266 O589808:O589813 JK589797:JK589802 TG589797:TG589802 ADC589797:ADC589802 AMY589797:AMY589802 AWU589797:AWU589802 BGQ589797:BGQ589802 BQM589797:BQM589802 CAI589797:CAI589802 CKE589797:CKE589802 CUA589797:CUA589802 DDW589797:DDW589802 DNS589797:DNS589802 DXO589797:DXO589802 EHK589797:EHK589802 ERG589797:ERG589802 FBC589797:FBC589802 FKY589797:FKY589802 FUU589797:FUU589802 GEQ589797:GEQ589802 GOM589797:GOM589802 GYI589797:GYI589802 HIE589797:HIE589802 HSA589797:HSA589802 IBW589797:IBW589802 ILS589797:ILS589802 IVO589797:IVO589802 JFK589797:JFK589802 JPG589797:JPG589802 JZC589797:JZC589802 KIY589797:KIY589802 KSU589797:KSU589802 LCQ589797:LCQ589802 LMM589797:LMM589802 LWI589797:LWI589802 MGE589797:MGE589802 MQA589797:MQA589802 MZW589797:MZW589802 NJS589797:NJS589802 NTO589797:NTO589802 ODK589797:ODK589802 ONG589797:ONG589802 OXC589797:OXC589802 PGY589797:PGY589802 PQU589797:PQU589802 QAQ589797:QAQ589802 QKM589797:QKM589802 QUI589797:QUI589802 REE589797:REE589802 ROA589797:ROA589802 RXW589797:RXW589802 SHS589797:SHS589802 SRO589797:SRO589802 TBK589797:TBK589802 TLG589797:TLG589802 TVC589797:TVC589802 UEY589797:UEY589802 UOU589797:UOU589802 UYQ589797:UYQ589802 VIM589797:VIM589802 VSI589797:VSI589802 WCE589797:WCE589802 WMA589797:WMA589802 WVW589797:WVW589802 O655344:O655349 JK655333:JK655338 TG655333:TG655338 ADC655333:ADC655338 AMY655333:AMY655338 AWU655333:AWU655338 BGQ655333:BGQ655338 BQM655333:BQM655338 CAI655333:CAI655338 CKE655333:CKE655338 CUA655333:CUA655338 DDW655333:DDW655338 DNS655333:DNS655338 DXO655333:DXO655338 EHK655333:EHK655338 ERG655333:ERG655338 FBC655333:FBC655338 FKY655333:FKY655338 FUU655333:FUU655338 GEQ655333:GEQ655338 GOM655333:GOM655338 GYI655333:GYI655338 HIE655333:HIE655338 HSA655333:HSA655338 IBW655333:IBW655338 ILS655333:ILS655338 IVO655333:IVO655338 JFK655333:JFK655338 JPG655333:JPG655338 JZC655333:JZC655338 KIY655333:KIY655338 KSU655333:KSU655338 LCQ655333:LCQ655338 LMM655333:LMM655338 LWI655333:LWI655338 MGE655333:MGE655338 MQA655333:MQA655338 MZW655333:MZW655338 NJS655333:NJS655338 NTO655333:NTO655338 ODK655333:ODK655338 ONG655333:ONG655338 OXC655333:OXC655338 PGY655333:PGY655338 PQU655333:PQU655338 QAQ655333:QAQ655338 QKM655333:QKM655338 QUI655333:QUI655338 REE655333:REE655338 ROA655333:ROA655338 RXW655333:RXW655338 SHS655333:SHS655338 SRO655333:SRO655338 TBK655333:TBK655338 TLG655333:TLG655338 TVC655333:TVC655338 UEY655333:UEY655338 UOU655333:UOU655338 UYQ655333:UYQ655338 VIM655333:VIM655338 VSI655333:VSI655338 WCE655333:WCE655338 WMA655333:WMA655338 WVW655333:WVW655338 O720880:O720885 JK720869:JK720874 TG720869:TG720874 ADC720869:ADC720874 AMY720869:AMY720874 AWU720869:AWU720874 BGQ720869:BGQ720874 BQM720869:BQM720874 CAI720869:CAI720874 CKE720869:CKE720874 CUA720869:CUA720874 DDW720869:DDW720874 DNS720869:DNS720874 DXO720869:DXO720874 EHK720869:EHK720874 ERG720869:ERG720874 FBC720869:FBC720874 FKY720869:FKY720874 FUU720869:FUU720874 GEQ720869:GEQ720874 GOM720869:GOM720874 GYI720869:GYI720874 HIE720869:HIE720874 HSA720869:HSA720874 IBW720869:IBW720874 ILS720869:ILS720874 IVO720869:IVO720874 JFK720869:JFK720874 JPG720869:JPG720874 JZC720869:JZC720874 KIY720869:KIY720874 KSU720869:KSU720874 LCQ720869:LCQ720874 LMM720869:LMM720874 LWI720869:LWI720874 MGE720869:MGE720874 MQA720869:MQA720874 MZW720869:MZW720874 NJS720869:NJS720874 NTO720869:NTO720874 ODK720869:ODK720874 ONG720869:ONG720874 OXC720869:OXC720874 PGY720869:PGY720874 PQU720869:PQU720874 QAQ720869:QAQ720874 QKM720869:QKM720874 QUI720869:QUI720874 REE720869:REE720874 ROA720869:ROA720874 RXW720869:RXW720874 SHS720869:SHS720874 SRO720869:SRO720874 TBK720869:TBK720874 TLG720869:TLG720874 TVC720869:TVC720874 UEY720869:UEY720874 UOU720869:UOU720874 UYQ720869:UYQ720874 VIM720869:VIM720874 VSI720869:VSI720874 WCE720869:WCE720874 WMA720869:WMA720874 WVW720869:WVW720874 O786416:O786421 JK786405:JK786410 TG786405:TG786410 ADC786405:ADC786410 AMY786405:AMY786410 AWU786405:AWU786410 BGQ786405:BGQ786410 BQM786405:BQM786410 CAI786405:CAI786410 CKE786405:CKE786410 CUA786405:CUA786410 DDW786405:DDW786410 DNS786405:DNS786410 DXO786405:DXO786410 EHK786405:EHK786410 ERG786405:ERG786410 FBC786405:FBC786410 FKY786405:FKY786410 FUU786405:FUU786410 GEQ786405:GEQ786410 GOM786405:GOM786410 GYI786405:GYI786410 HIE786405:HIE786410 HSA786405:HSA786410 IBW786405:IBW786410 ILS786405:ILS786410 IVO786405:IVO786410 JFK786405:JFK786410 JPG786405:JPG786410 JZC786405:JZC786410 KIY786405:KIY786410 KSU786405:KSU786410 LCQ786405:LCQ786410 LMM786405:LMM786410 LWI786405:LWI786410 MGE786405:MGE786410 MQA786405:MQA786410 MZW786405:MZW786410 NJS786405:NJS786410 NTO786405:NTO786410 ODK786405:ODK786410 ONG786405:ONG786410 OXC786405:OXC786410 PGY786405:PGY786410 PQU786405:PQU786410 QAQ786405:QAQ786410 QKM786405:QKM786410 QUI786405:QUI786410 REE786405:REE786410 ROA786405:ROA786410 RXW786405:RXW786410 SHS786405:SHS786410 SRO786405:SRO786410 TBK786405:TBK786410 TLG786405:TLG786410 TVC786405:TVC786410 UEY786405:UEY786410 UOU786405:UOU786410 UYQ786405:UYQ786410 VIM786405:VIM786410 VSI786405:VSI786410 WCE786405:WCE786410 WMA786405:WMA786410 WVW786405:WVW786410 O851952:O851957 JK851941:JK851946 TG851941:TG851946 ADC851941:ADC851946 AMY851941:AMY851946 AWU851941:AWU851946 BGQ851941:BGQ851946 BQM851941:BQM851946 CAI851941:CAI851946 CKE851941:CKE851946 CUA851941:CUA851946 DDW851941:DDW851946 DNS851941:DNS851946 DXO851941:DXO851946 EHK851941:EHK851946 ERG851941:ERG851946 FBC851941:FBC851946 FKY851941:FKY851946 FUU851941:FUU851946 GEQ851941:GEQ851946 GOM851941:GOM851946 GYI851941:GYI851946 HIE851941:HIE851946 HSA851941:HSA851946 IBW851941:IBW851946 ILS851941:ILS851946 IVO851941:IVO851946 JFK851941:JFK851946 JPG851941:JPG851946 JZC851941:JZC851946 KIY851941:KIY851946 KSU851941:KSU851946 LCQ851941:LCQ851946 LMM851941:LMM851946 LWI851941:LWI851946 MGE851941:MGE851946 MQA851941:MQA851946 MZW851941:MZW851946 NJS851941:NJS851946 NTO851941:NTO851946 ODK851941:ODK851946 ONG851941:ONG851946 OXC851941:OXC851946 PGY851941:PGY851946 PQU851941:PQU851946 QAQ851941:QAQ851946 QKM851941:QKM851946 QUI851941:QUI851946 REE851941:REE851946 ROA851941:ROA851946 RXW851941:RXW851946 SHS851941:SHS851946 SRO851941:SRO851946 TBK851941:TBK851946 TLG851941:TLG851946 TVC851941:TVC851946 UEY851941:UEY851946 UOU851941:UOU851946 UYQ851941:UYQ851946 VIM851941:VIM851946 VSI851941:VSI851946 WCE851941:WCE851946 WMA851941:WMA851946 WVW851941:WVW851946 O917488:O917493 JK917477:JK917482 TG917477:TG917482 ADC917477:ADC917482 AMY917477:AMY917482 AWU917477:AWU917482 BGQ917477:BGQ917482 BQM917477:BQM917482 CAI917477:CAI917482 CKE917477:CKE917482 CUA917477:CUA917482 DDW917477:DDW917482 DNS917477:DNS917482 DXO917477:DXO917482 EHK917477:EHK917482 ERG917477:ERG917482 FBC917477:FBC917482 FKY917477:FKY917482 FUU917477:FUU917482 GEQ917477:GEQ917482 GOM917477:GOM917482 GYI917477:GYI917482 HIE917477:HIE917482 HSA917477:HSA917482 IBW917477:IBW917482 ILS917477:ILS917482 IVO917477:IVO917482 JFK917477:JFK917482 JPG917477:JPG917482 JZC917477:JZC917482 KIY917477:KIY917482 KSU917477:KSU917482 LCQ917477:LCQ917482 LMM917477:LMM917482 LWI917477:LWI917482 MGE917477:MGE917482 MQA917477:MQA917482 MZW917477:MZW917482 NJS917477:NJS917482 NTO917477:NTO917482 ODK917477:ODK917482 ONG917477:ONG917482 OXC917477:OXC917482 PGY917477:PGY917482 PQU917477:PQU917482 QAQ917477:QAQ917482 QKM917477:QKM917482 QUI917477:QUI917482 REE917477:REE917482 ROA917477:ROA917482 RXW917477:RXW917482 SHS917477:SHS917482 SRO917477:SRO917482 TBK917477:TBK917482 TLG917477:TLG917482 TVC917477:TVC917482 UEY917477:UEY917482 UOU917477:UOU917482 UYQ917477:UYQ917482 VIM917477:VIM917482 VSI917477:VSI917482 WCE917477:WCE917482 WMA917477:WMA917482 WVW917477:WVW917482 O983024:O983029 JK983013:JK983018 TG983013:TG983018 ADC983013:ADC983018 AMY983013:AMY983018 AWU983013:AWU983018 BGQ983013:BGQ983018 BQM983013:BQM983018 CAI983013:CAI983018 CKE983013:CKE983018 CUA983013:CUA983018 DDW983013:DDW983018 DNS983013:DNS983018 DXO983013:DXO983018 EHK983013:EHK983018 ERG983013:ERG983018 FBC983013:FBC983018 FKY983013:FKY983018 FUU983013:FUU983018 GEQ983013:GEQ983018 GOM983013:GOM983018 GYI983013:GYI983018 HIE983013:HIE983018 HSA983013:HSA983018 IBW983013:IBW983018 ILS983013:ILS983018 IVO983013:IVO983018 JFK983013:JFK983018 JPG983013:JPG983018 JZC983013:JZC983018 KIY983013:KIY983018 KSU983013:KSU983018 LCQ983013:LCQ983018 LMM983013:LMM983018 LWI983013:LWI983018 MGE983013:MGE983018 MQA983013:MQA983018 MZW983013:MZW983018 NJS983013:NJS983018 NTO983013:NTO983018 ODK983013:ODK983018 ONG983013:ONG983018 OXC983013:OXC983018 PGY983013:PGY983018 PQU983013:PQU983018 QAQ983013:QAQ983018 QKM983013:QKM983018 QUI983013:QUI983018 REE983013:REE983018 ROA983013:ROA983018 RXW983013:RXW983018 SHS983013:SHS983018 SRO983013:SRO983018 TBK983013:TBK983018 TLG983013:TLG983018 TVC983013:TVC983018 UEY983013:UEY983018 UOU983013:UOU983018 UYQ983013:UYQ983018 VIM983013:VIM983018 VSI983013:VSI983018 WCE983013:WCE983018 WMA983013:WMA983018 O32:O34 O39 O41 O43 O47 O45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2"/>
  <cols>
    <col min="1" max="1" width="25.5" style="9" bestFit="1" customWidth="1"/>
    <col min="2" max="2" width="3.69921875" style="9" customWidth="1"/>
    <col min="3" max="3" width="16.09765625" style="9" customWidth="1"/>
    <col min="4" max="4" width="9" style="9"/>
    <col min="5" max="5" width="40.3984375" style="9" customWidth="1"/>
    <col min="6" max="16384" width="9" style="9"/>
  </cols>
  <sheetData>
    <row r="1" spans="1:6">
      <c r="A1" s="9" t="s">
        <v>22</v>
      </c>
      <c r="C1" s="9" t="s">
        <v>43</v>
      </c>
      <c r="E1" s="9" t="s">
        <v>121</v>
      </c>
      <c r="F1" s="9" t="s">
        <v>122</v>
      </c>
    </row>
    <row r="2" spans="1:6">
      <c r="A2" s="10" t="s">
        <v>24</v>
      </c>
      <c r="C2" s="11" t="s">
        <v>44</v>
      </c>
      <c r="E2" s="9" t="s">
        <v>199</v>
      </c>
      <c r="F2" s="9" t="s">
        <v>205</v>
      </c>
    </row>
    <row r="3" spans="1:6">
      <c r="A3" s="10" t="s">
        <v>25</v>
      </c>
      <c r="C3" s="11" t="s">
        <v>45</v>
      </c>
      <c r="E3" s="9" t="s">
        <v>200</v>
      </c>
      <c r="F3" s="9" t="s">
        <v>206</v>
      </c>
    </row>
    <row r="4" spans="1:6">
      <c r="A4" s="10" t="s">
        <v>26</v>
      </c>
      <c r="C4" s="11" t="s">
        <v>46</v>
      </c>
      <c r="E4" s="9" t="s">
        <v>201</v>
      </c>
      <c r="F4" s="9" t="s">
        <v>207</v>
      </c>
    </row>
    <row r="5" spans="1:6">
      <c r="A5" s="10" t="s">
        <v>27</v>
      </c>
      <c r="C5" s="11" t="s">
        <v>18</v>
      </c>
      <c r="E5" s="9" t="s">
        <v>202</v>
      </c>
      <c r="F5" s="9" t="s">
        <v>208</v>
      </c>
    </row>
    <row r="6" spans="1:6">
      <c r="A6" s="10" t="s">
        <v>28</v>
      </c>
      <c r="E6" s="9" t="s">
        <v>203</v>
      </c>
      <c r="F6" s="9" t="s">
        <v>209</v>
      </c>
    </row>
    <row r="7" spans="1:6">
      <c r="A7" s="10" t="s">
        <v>18</v>
      </c>
      <c r="C7" s="9" t="s">
        <v>90</v>
      </c>
      <c r="E7" s="9" t="s">
        <v>204</v>
      </c>
      <c r="F7" s="9" t="s">
        <v>210</v>
      </c>
    </row>
    <row r="8" spans="1:6">
      <c r="C8" s="11" t="s">
        <v>91</v>
      </c>
      <c r="E8" s="9" t="s">
        <v>198</v>
      </c>
      <c r="F8" s="9" t="s">
        <v>197</v>
      </c>
    </row>
    <row r="9" spans="1:6">
      <c r="A9" s="9" t="s">
        <v>14</v>
      </c>
      <c r="C9" s="11" t="s">
        <v>92</v>
      </c>
    </row>
    <row r="10" spans="1:6">
      <c r="A10" s="10" t="s">
        <v>17</v>
      </c>
      <c r="E10" s="9" t="s">
        <v>212</v>
      </c>
      <c r="F10" s="9" t="s">
        <v>213</v>
      </c>
    </row>
    <row r="11" spans="1:6">
      <c r="A11" s="10" t="s">
        <v>18</v>
      </c>
      <c r="E11" s="258" t="s">
        <v>222</v>
      </c>
      <c r="F11" s="254" t="s">
        <v>214</v>
      </c>
    </row>
    <row r="12" spans="1:6">
      <c r="C12" s="9" t="s">
        <v>211</v>
      </c>
      <c r="E12" s="256" t="s">
        <v>219</v>
      </c>
      <c r="F12" s="254" t="s">
        <v>215</v>
      </c>
    </row>
    <row r="13" spans="1:6">
      <c r="A13" s="9" t="s">
        <v>15</v>
      </c>
      <c r="C13" s="255" t="s">
        <v>217</v>
      </c>
      <c r="E13" s="257" t="s">
        <v>220</v>
      </c>
      <c r="F13" s="254" t="s">
        <v>216</v>
      </c>
    </row>
    <row r="14" spans="1:6">
      <c r="A14" s="10" t="s">
        <v>29</v>
      </c>
      <c r="C14" s="11" t="s">
        <v>195</v>
      </c>
    </row>
    <row r="15" spans="1:6">
      <c r="A15" s="10" t="s">
        <v>30</v>
      </c>
      <c r="C15" s="11" t="s">
        <v>196</v>
      </c>
    </row>
    <row r="16" spans="1:6">
      <c r="A16" s="10" t="s">
        <v>31</v>
      </c>
    </row>
    <row r="17" spans="1:1">
      <c r="A17" s="10" t="s">
        <v>32</v>
      </c>
    </row>
    <row r="18" spans="1:1">
      <c r="A18" s="10" t="s">
        <v>33</v>
      </c>
    </row>
    <row r="19" spans="1:1">
      <c r="A19" s="10" t="s">
        <v>34</v>
      </c>
    </row>
    <row r="20" spans="1:1">
      <c r="A20" s="10" t="s">
        <v>35</v>
      </c>
    </row>
    <row r="21" spans="1:1">
      <c r="A21" s="10" t="s">
        <v>18</v>
      </c>
    </row>
    <row r="23" spans="1:1">
      <c r="A23" s="9" t="s">
        <v>16</v>
      </c>
    </row>
    <row r="24" spans="1:1">
      <c r="A24" s="10" t="s">
        <v>36</v>
      </c>
    </row>
    <row r="25" spans="1:1">
      <c r="A25" s="10" t="s">
        <v>221</v>
      </c>
    </row>
    <row r="26" spans="1:1">
      <c r="A26" s="10" t="s">
        <v>37</v>
      </c>
    </row>
    <row r="28" spans="1:1">
      <c r="A28" s="9" t="s">
        <v>23</v>
      </c>
    </row>
    <row r="29" spans="1:1">
      <c r="A29" s="10" t="s">
        <v>38</v>
      </c>
    </row>
    <row r="30" spans="1:1">
      <c r="A30" s="10" t="s">
        <v>39</v>
      </c>
    </row>
    <row r="32" spans="1:1">
      <c r="A32" s="9" t="s">
        <v>40</v>
      </c>
    </row>
    <row r="33" spans="1:1">
      <c r="A33" s="11" t="s">
        <v>41</v>
      </c>
    </row>
    <row r="34" spans="1:1">
      <c r="A34" s="11" t="s">
        <v>42</v>
      </c>
    </row>
  </sheetData>
  <phoneticPr fontId="12"/>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交付要望書</vt:lpstr>
      <vt:lpstr>別紙1-1　補助事業者の概要</vt:lpstr>
      <vt:lpstr>別紙2-1　デジタル化を行う収蔵資料について　</vt:lpstr>
      <vt:lpstr>リスト (2)</vt:lpstr>
      <vt:lpstr>別紙2-2　データ作成・公開について</vt:lpstr>
      <vt:lpstr>別紙3 事業計画書</vt:lpstr>
      <vt:lpstr>別紙4-1 収支計算書① </vt:lpstr>
      <vt:lpstr>別紙4-2　収支計算書② </vt:lpstr>
      <vt:lpstr>リスト</vt:lpstr>
      <vt:lpstr>'リスト (2)'!MuseumDX推進事業</vt:lpstr>
      <vt:lpstr>MuseumDX推進事業</vt:lpstr>
      <vt:lpstr>交付要望書!Print_Area</vt:lpstr>
      <vt:lpstr>'別紙1-1　補助事業者の概要'!Print_Area</vt:lpstr>
      <vt:lpstr>'別紙2-1　デジタル化を行う収蔵資料について　'!Print_Area</vt:lpstr>
      <vt:lpstr>'別紙2-2　データ作成・公開について'!Print_Area</vt:lpstr>
      <vt:lpstr>'別紙3 事業計画書'!Print_Area</vt:lpstr>
      <vt:lpstr>'別紙4-1 収支計算書① '!Print_Area</vt:lpstr>
      <vt:lpstr>'別紙4-2　収支計算書② '!Print_Area</vt:lpstr>
      <vt:lpstr>'別紙2-1　デジタル化を行う収蔵資料について　'!Print_Titles</vt:lpstr>
      <vt:lpstr>'別紙3 事業計画書'!Print_Titles</vt:lpstr>
      <vt:lpstr>'リスト (2)'!ネットワークの形成による広域等課題対応事業</vt:lpstr>
      <vt:lpstr>ネットワークの形成による広域等課題対応事業</vt:lpstr>
      <vt:lpstr>'リスト (2)'!企業立博物館と自治体との連携による地域還元型取組支援事業</vt:lpstr>
      <vt:lpstr>企業立博物館と自治体との連携による地域還元型取組支援事業</vt:lpstr>
      <vt:lpstr>'リスト (2)'!地域課題対応支援事業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丸山奈津美</cp:lastModifiedBy>
  <cp:lastPrinted>2025-02-28T13:12:37Z</cp:lastPrinted>
  <dcterms:created xsi:type="dcterms:W3CDTF">2015-06-05T18:17:20Z</dcterms:created>
  <dcterms:modified xsi:type="dcterms:W3CDTF">2025-07-09T03:59:56Z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