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mc:AlternateContent xmlns:mc="http://schemas.openxmlformats.org/markup-compatibility/2006">
    <mc:Choice Requires="x15">
      <x15ac:absPath xmlns:x15ac="http://schemas.microsoft.com/office/spreadsheetml/2010/11/ac" url="C:\Users\n-maruyama61\AppData\Local\Box\Box Edit\Documents\3_+VA14LlUutI98tML4cmA==\"/>
    </mc:Choice>
  </mc:AlternateContent>
  <xr:revisionPtr revIDLastSave="0" documentId="13_ncr:1_{F3D109AB-6C80-4D2F-9B40-C23D782B3908}" xr6:coauthVersionLast="47" xr6:coauthVersionMax="47" xr10:uidLastSave="{00000000-0000-0000-0000-000000000000}"/>
  <bookViews>
    <workbookView xWindow="-108" yWindow="-108" windowWidth="23256" windowHeight="12576" tabRatio="874" activeTab="1" xr2:uid="{00000000-000D-0000-FFFF-FFFF00000000}"/>
  </bookViews>
  <sheets>
    <sheet name="交付要望書" sheetId="27" r:id="rId1"/>
    <sheet name="別紙1-1　補助事業者の概要" sheetId="49" r:id="rId2"/>
    <sheet name="別紙2-1　デジタル化を行う収蔵資料について　" sheetId="44" r:id="rId3"/>
    <sheet name="別紙2-2　データ作成・公開について" sheetId="45" r:id="rId4"/>
    <sheet name="別紙3 事業計画書" sheetId="46" r:id="rId5"/>
    <sheet name="別紙4-1 収支計算書① " sheetId="47" r:id="rId6"/>
    <sheet name="別紙4-2　収支計算書② " sheetId="48" r:id="rId7"/>
    <sheet name="リスト" sheetId="3" state="hidden" r:id="rId8"/>
  </sheets>
  <externalReferences>
    <externalReference r:id="rId9"/>
  </externalReferences>
  <definedNames>
    <definedName name="_Fill" localSheetId="1" hidden="1">#REF!</definedName>
    <definedName name="_Fill" localSheetId="2" hidden="1">#REF!</definedName>
    <definedName name="_Fill" localSheetId="3" hidden="1">#REF!</definedName>
    <definedName name="_Fill" hidden="1">#REF!</definedName>
    <definedName name="_Key1" localSheetId="1" hidden="1">#REF!</definedName>
    <definedName name="_Key1" hidden="1">#REF!</definedName>
    <definedName name="_Order1" hidden="1">1</definedName>
    <definedName name="_Sort" localSheetId="1" hidden="1">#REF!</definedName>
    <definedName name="_Sort" hidden="1">#REF!</definedName>
    <definedName name="GRN人数" localSheetId="4">#REF!</definedName>
    <definedName name="GRN人数" localSheetId="5">#REF!</definedName>
    <definedName name="GRN人数" localSheetId="6">#REF!</definedName>
    <definedName name="GRN人数">#REF!</definedName>
    <definedName name="MuseumDX推進事業">リスト!$E$11:$E$13</definedName>
    <definedName name="_xlnm.Print_Area" localSheetId="0">交付要望書!$A$1:$D$28</definedName>
    <definedName name="_xlnm.Print_Area" localSheetId="1">'別紙1-1　補助事業者の概要'!$A$1:$H$23</definedName>
    <definedName name="_xlnm.Print_Area" localSheetId="2">'別紙2-1　デジタル化を行う収蔵資料について　'!$A$1:$J$22</definedName>
    <definedName name="_xlnm.Print_Area" localSheetId="3">'別紙2-2　データ作成・公開について'!$A$1:$B$10</definedName>
    <definedName name="_xlnm.Print_Area" localSheetId="4">'別紙3 事業計画書'!$A$1:$AH$23</definedName>
    <definedName name="_xlnm.Print_Area" localSheetId="5">'別紙4-1 収支計算書① '!$A$1:$H$47</definedName>
    <definedName name="_xlnm.Print_Area" localSheetId="6">'別紙4-2　収支計算書② '!$A$1:$P$54</definedName>
    <definedName name="_xlnm.Print_Titles" localSheetId="2">'別紙2-1　デジタル化を行う収蔵資料について　'!$9:$9</definedName>
    <definedName name="_xlnm.Print_Titles" localSheetId="4">'別紙3 事業計画書'!$1:$6</definedName>
    <definedName name="ああああ" localSheetId="2">#REF!</definedName>
    <definedName name="ああああ" localSheetId="3">#REF!</definedName>
    <definedName name="ああああ">#REF!</definedName>
    <definedName name="その他" localSheetId="1">#REF!</definedName>
    <definedName name="その他" localSheetId="2">#REF!</definedName>
    <definedName name="その他" localSheetId="3">#REF!</definedName>
    <definedName name="その他">#REF!</definedName>
    <definedName name="ネットワークの形成による広域等課題対応事業">リスト!$F$2:$F$8</definedName>
    <definedName name="一般人数" localSheetId="1">#REF!</definedName>
    <definedName name="一般人数" localSheetId="2">#REF!</definedName>
    <definedName name="一般人数" localSheetId="3">#REF!</definedName>
    <definedName name="一般人数">#REF!</definedName>
    <definedName name="運搬費" localSheetId="1">#REF!</definedName>
    <definedName name="運搬費">#REF!</definedName>
    <definedName name="演奏料" localSheetId="4">#REF!</definedName>
    <definedName name="演奏料" localSheetId="5">#REF!</definedName>
    <definedName name="演奏料" localSheetId="6">#REF!</definedName>
    <definedName name="演奏料">#REF!</definedName>
    <definedName name="企業立博物館と自治体との連携による地域還元型取組支援事業">リスト!$F$11:$F$13</definedName>
    <definedName name="記録作成">#REF!</definedName>
    <definedName name="後継者養成">#REF!</definedName>
    <definedName name="交通費GRN">#REF!</definedName>
    <definedName name="交通費一般" localSheetId="4">#REF!</definedName>
    <definedName name="交通費一般" localSheetId="5">#REF!</definedName>
    <definedName name="交通費一般" localSheetId="6">#REF!</definedName>
    <definedName name="交通費一般">#REF!</definedName>
    <definedName name="参照データ">#REF!</definedName>
    <definedName name="事務経費" localSheetId="1">#REF!</definedName>
    <definedName name="事務経費" localSheetId="2">#REF!</definedName>
    <definedName name="事務経費" localSheetId="3">#REF!</definedName>
    <definedName name="事務経費">#REF!</definedName>
    <definedName name="巡回運搬賃１" localSheetId="1">#REF!</definedName>
    <definedName name="巡回運搬賃１">#REF!</definedName>
    <definedName name="巡回運搬賃２" localSheetId="1">#REF!</definedName>
    <definedName name="巡回運搬賃２">#REF!</definedName>
    <definedName name="情報発信">#REF!</definedName>
    <definedName name="人材育成">#REF!</definedName>
    <definedName name="世界文化遺産活性化">#REF!</definedName>
    <definedName name="宣伝費" localSheetId="4">#REF!</definedName>
    <definedName name="宣伝費" localSheetId="5">#REF!</definedName>
    <definedName name="宣伝費" localSheetId="6">#REF!</definedName>
    <definedName name="宣伝費">#REF!</definedName>
    <definedName name="地域の文化資源を核としたコミュニティの再生・活性化">#REF!</definedName>
    <definedName name="地域の文化資源を活用した集客・交流">#REF!</definedName>
    <definedName name="地域課題対応支援事業">リスト!$E$2:$E$8</definedName>
    <definedName name="地域文化遺産活性化" localSheetId="1">#REF!</definedName>
    <definedName name="地域文化遺産活性化" localSheetId="2">#REF!</definedName>
    <definedName name="地域文化遺産活性化" localSheetId="3">#REF!</definedName>
    <definedName name="地域文化遺産活性化">#REF!</definedName>
    <definedName name="伝統文化の継承体制の維持・確立" localSheetId="1">#REF!</definedName>
    <definedName name="伝統文化の継承体制の維持・確立">#REF!</definedName>
    <definedName name="登録博物館" localSheetId="1">[1]リスト!$A$24:$A$26</definedName>
    <definedName name="俳優出演料" localSheetId="1">#REF!</definedName>
    <definedName name="俳優出演料">#REF!</definedName>
    <definedName name="普及啓発">#REF!</definedName>
    <definedName name="用具等整備">#REF!</definedName>
    <definedName name="練習会場費">#REF!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B8" i="49" l="1"/>
  <c r="G6" i="49"/>
  <c r="B5" i="49"/>
  <c r="B4" i="49"/>
  <c r="C17" i="27" l="1"/>
  <c r="C15" i="27"/>
  <c r="C14" i="27"/>
  <c r="C16" i="27"/>
  <c r="L10" i="48"/>
  <c r="N10" i="48" s="1"/>
  <c r="L11" i="48"/>
  <c r="L12" i="48" s="1"/>
  <c r="N11" i="48"/>
  <c r="M12" i="48"/>
  <c r="L13" i="48"/>
  <c r="N13" i="48" s="1"/>
  <c r="M14" i="48"/>
  <c r="L15" i="48"/>
  <c r="N15" i="48" s="1"/>
  <c r="L16" i="48"/>
  <c r="L17" i="48" s="1"/>
  <c r="N16" i="48"/>
  <c r="M17" i="48"/>
  <c r="L18" i="48"/>
  <c r="N18" i="48" s="1"/>
  <c r="L19" i="48"/>
  <c r="N19" i="48"/>
  <c r="L20" i="48"/>
  <c r="N20" i="48" s="1"/>
  <c r="M21" i="48"/>
  <c r="L22" i="48"/>
  <c r="N22" i="48"/>
  <c r="L23" i="48"/>
  <c r="L24" i="48" s="1"/>
  <c r="N23" i="48"/>
  <c r="M24" i="48"/>
  <c r="L25" i="48"/>
  <c r="N25" i="48" s="1"/>
  <c r="M26" i="48"/>
  <c r="L27" i="48"/>
  <c r="N27" i="48"/>
  <c r="L28" i="48"/>
  <c r="L29" i="48" s="1"/>
  <c r="N28" i="48"/>
  <c r="M29" i="48"/>
  <c r="L30" i="48"/>
  <c r="N30" i="48" s="1"/>
  <c r="M31" i="48"/>
  <c r="L32" i="48"/>
  <c r="N32" i="48"/>
  <c r="L33" i="48"/>
  <c r="N33" i="48"/>
  <c r="L34" i="48"/>
  <c r="N34" i="48"/>
  <c r="L35" i="48"/>
  <c r="N35" i="48" s="1"/>
  <c r="M35" i="48"/>
  <c r="M36" i="48" s="1"/>
  <c r="N37" i="48"/>
  <c r="C28" i="47" s="1"/>
  <c r="L39" i="48"/>
  <c r="N39" i="48"/>
  <c r="L40" i="48"/>
  <c r="N40" i="48" s="1"/>
  <c r="M40" i="48"/>
  <c r="L41" i="48"/>
  <c r="L42" i="48" s="1"/>
  <c r="N41" i="48"/>
  <c r="M42" i="48"/>
  <c r="L43" i="48"/>
  <c r="N43" i="48" s="1"/>
  <c r="M44" i="48"/>
  <c r="L45" i="48"/>
  <c r="N45" i="48"/>
  <c r="L46" i="48"/>
  <c r="N46" i="48" s="1"/>
  <c r="M46" i="48"/>
  <c r="L47" i="48"/>
  <c r="N47" i="48"/>
  <c r="L48" i="48"/>
  <c r="N48" i="48" s="1"/>
  <c r="M48" i="48"/>
  <c r="M49" i="48"/>
  <c r="N50" i="48"/>
  <c r="C38" i="47" s="1"/>
  <c r="C4" i="47"/>
  <c r="D18" i="47"/>
  <c r="D19" i="47"/>
  <c r="D20" i="47"/>
  <c r="D21" i="47"/>
  <c r="D27" i="47" s="1"/>
  <c r="D22" i="47"/>
  <c r="D23" i="47"/>
  <c r="D24" i="47"/>
  <c r="D25" i="47"/>
  <c r="C26" i="47"/>
  <c r="D26" i="47"/>
  <c r="E26" i="47"/>
  <c r="D32" i="47"/>
  <c r="D37" i="47" s="1"/>
  <c r="D33" i="47"/>
  <c r="D34" i="47"/>
  <c r="C35" i="47"/>
  <c r="E35" i="47" s="1"/>
  <c r="D35" i="47"/>
  <c r="D36" i="47"/>
  <c r="E38" i="47"/>
  <c r="N17" i="48" l="1"/>
  <c r="C20" i="47"/>
  <c r="E20" i="47" s="1"/>
  <c r="C33" i="47"/>
  <c r="E33" i="47" s="1"/>
  <c r="N42" i="48"/>
  <c r="D31" i="47"/>
  <c r="X2" i="47"/>
  <c r="O2" i="47"/>
  <c r="D17" i="47"/>
  <c r="E12" i="47" s="1"/>
  <c r="E44" i="47"/>
  <c r="E28" i="47"/>
  <c r="E42" i="47"/>
  <c r="C22" i="47"/>
  <c r="E22" i="47" s="1"/>
  <c r="N24" i="48"/>
  <c r="C18" i="47"/>
  <c r="N12" i="48"/>
  <c r="N29" i="48"/>
  <c r="C24" i="47"/>
  <c r="E24" i="47" s="1"/>
  <c r="C36" i="47"/>
  <c r="E36" i="47" s="1"/>
  <c r="C32" i="47"/>
  <c r="L44" i="48"/>
  <c r="L31" i="48"/>
  <c r="L26" i="48"/>
  <c r="L21" i="48"/>
  <c r="L14" i="48"/>
  <c r="C23" i="47" l="1"/>
  <c r="E23" i="47" s="1"/>
  <c r="N26" i="48"/>
  <c r="N31" i="48"/>
  <c r="C25" i="47"/>
  <c r="E25" i="47" s="1"/>
  <c r="E32" i="47"/>
  <c r="E18" i="47"/>
  <c r="E27" i="47" s="1"/>
  <c r="C19" i="47"/>
  <c r="E19" i="47" s="1"/>
  <c r="N14" i="48"/>
  <c r="C34" i="47"/>
  <c r="E34" i="47" s="1"/>
  <c r="N44" i="48"/>
  <c r="L36" i="48"/>
  <c r="N21" i="48"/>
  <c r="C21" i="47"/>
  <c r="E21" i="47" s="1"/>
  <c r="L49" i="48"/>
  <c r="N49" i="48" l="1"/>
  <c r="N51" i="48"/>
  <c r="R2" i="47"/>
  <c r="C27" i="47"/>
  <c r="C37" i="47"/>
  <c r="N38" i="48"/>
  <c r="N52" i="48" s="1"/>
  <c r="N53" i="48" s="1"/>
  <c r="G12" i="47" s="1"/>
  <c r="N36" i="48"/>
  <c r="E37" i="47"/>
  <c r="U2" i="47" l="1"/>
  <c r="C39" i="47" s="1"/>
  <c r="E39" i="47" s="1"/>
  <c r="C31" i="47"/>
  <c r="E31" i="47"/>
  <c r="AA2" i="47"/>
  <c r="E41" i="47"/>
  <c r="L2" i="47"/>
  <c r="C29" i="47" s="1"/>
  <c r="C17" i="47"/>
  <c r="D12" i="47" l="1"/>
  <c r="E29" i="47"/>
  <c r="E17" i="47" s="1"/>
  <c r="E43" i="47"/>
  <c r="E45" i="47"/>
  <c r="C12" i="47"/>
  <c r="F12" i="47" s="1"/>
  <c r="AD2" i="4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西本雄太</author>
    <author>中村翔</author>
  </authors>
  <commentList>
    <comment ref="D2" authorId="0" shapeId="0" xr:uid="{C6828803-977E-4D2C-BBAB-922284BE7D28}">
      <text>
        <r>
          <rPr>
            <b/>
            <sz val="9"/>
            <color indexed="81"/>
            <rFont val="ＭＳ Ｐゴシック"/>
            <family val="3"/>
            <charset val="128"/>
          </rPr>
          <t>文書番号があれば記入してください。</t>
        </r>
      </text>
    </comment>
    <comment ref="D3" authorId="0" shapeId="0" xr:uid="{13F383F1-48BA-40B7-9466-DB8A39848D9F}">
      <text>
        <r>
          <rPr>
            <b/>
            <sz val="9"/>
            <color indexed="81"/>
            <rFont val="ＭＳ Ｐゴシック"/>
            <family val="3"/>
            <charset val="128"/>
          </rPr>
          <t>要望書の提出年月日を記入してください。</t>
        </r>
      </text>
    </comment>
    <comment ref="C14" authorId="1" shapeId="0" xr:uid="{7D1A2784-2107-4CFC-88FB-5C493D1B379F}">
      <text>
        <r>
          <rPr>
            <b/>
            <sz val="9"/>
            <color indexed="81"/>
            <rFont val="MS P ゴシック"/>
            <family val="3"/>
            <charset val="128"/>
          </rPr>
          <t>別紙4-1から転記されます。</t>
        </r>
      </text>
    </comment>
    <comment ref="C15" authorId="1" shapeId="0" xr:uid="{FFB8E11E-50BA-41C2-8A3C-8B9B123D75F1}">
      <text>
        <r>
          <rPr>
            <b/>
            <sz val="9"/>
            <color indexed="81"/>
            <rFont val="MS P ゴシック"/>
            <family val="3"/>
            <charset val="128"/>
          </rPr>
          <t>別紙4-1から転記されます。</t>
        </r>
      </text>
    </comment>
    <comment ref="C16" authorId="1" shapeId="0" xr:uid="{A203EED6-CA08-402A-8F28-1B80C121C63C}">
      <text>
        <r>
          <rPr>
            <b/>
            <sz val="9"/>
            <color indexed="81"/>
            <rFont val="MS P ゴシック"/>
            <family val="3"/>
            <charset val="128"/>
          </rPr>
          <t>主たる事業費とその他経費の合計</t>
        </r>
      </text>
    </comment>
    <comment ref="C17" authorId="1" shapeId="0" xr:uid="{E00A4FEA-11B1-422D-AA18-E32BE09DACE6}">
      <text>
        <r>
          <rPr>
            <b/>
            <sz val="9"/>
            <color indexed="81"/>
            <rFont val="MS P ゴシック"/>
            <family val="3"/>
            <charset val="128"/>
          </rPr>
          <t>別紙4-1より転記されます。</t>
        </r>
      </text>
    </comment>
    <comment ref="B18" authorId="0" shapeId="0" xr:uid="{0A35649B-791D-42E1-9EC0-A33048213E1E}">
      <text>
        <r>
          <rPr>
            <b/>
            <sz val="9"/>
            <color indexed="81"/>
            <rFont val="MS P ゴシック"/>
            <family val="3"/>
            <charset val="128"/>
          </rPr>
          <t>その他参考になるべき事項がある場合、記入してください。</t>
        </r>
      </text>
    </comment>
  </commentList>
</comments>
</file>

<file path=xl/sharedStrings.xml><?xml version="1.0" encoding="utf-8"?>
<sst xmlns="http://schemas.openxmlformats.org/spreadsheetml/2006/main" count="440" uniqueCount="326">
  <si>
    <t>文化庁長官　殿</t>
    <rPh sb="0" eb="3">
      <t>ブンカチョウ</t>
    </rPh>
    <rPh sb="3" eb="5">
      <t>チョウカン</t>
    </rPh>
    <rPh sb="6" eb="7">
      <t>ドノ</t>
    </rPh>
    <phoneticPr fontId="12"/>
  </si>
  <si>
    <t>代表者職名</t>
    <rPh sb="0" eb="3">
      <t>ダイヒョウシャ</t>
    </rPh>
    <rPh sb="3" eb="5">
      <t>ショクメイ</t>
    </rPh>
    <phoneticPr fontId="12"/>
  </si>
  <si>
    <t>代表者氏名</t>
    <rPh sb="0" eb="3">
      <t>ダイヒョウシャ</t>
    </rPh>
    <rPh sb="3" eb="5">
      <t>シメイ</t>
    </rPh>
    <phoneticPr fontId="12"/>
  </si>
  <si>
    <t>事業の名称</t>
    <rPh sb="0" eb="2">
      <t>ジギョウ</t>
    </rPh>
    <rPh sb="3" eb="5">
      <t>メイショウ</t>
    </rPh>
    <phoneticPr fontId="12"/>
  </si>
  <si>
    <t>主たる事業費</t>
    <rPh sb="0" eb="1">
      <t>シュ</t>
    </rPh>
    <rPh sb="3" eb="6">
      <t>ジギョウヒ</t>
    </rPh>
    <phoneticPr fontId="12"/>
  </si>
  <si>
    <t>着手</t>
    <rPh sb="0" eb="2">
      <t>チャクシュ</t>
    </rPh>
    <phoneticPr fontId="12"/>
  </si>
  <si>
    <t>完了</t>
    <rPh sb="0" eb="2">
      <t>カンリョウ</t>
    </rPh>
    <phoneticPr fontId="12"/>
  </si>
  <si>
    <t>氏名</t>
    <rPh sb="0" eb="2">
      <t>シメイ</t>
    </rPh>
    <phoneticPr fontId="12"/>
  </si>
  <si>
    <t>その他経費</t>
    <rPh sb="2" eb="3">
      <t>タ</t>
    </rPh>
    <rPh sb="3" eb="5">
      <t>ケイヒ</t>
    </rPh>
    <phoneticPr fontId="12"/>
  </si>
  <si>
    <t>計</t>
    <rPh sb="0" eb="1">
      <t>ケイ</t>
    </rPh>
    <phoneticPr fontId="12"/>
  </si>
  <si>
    <t>交付を受けようと
する補助金の額</t>
    <rPh sb="0" eb="2">
      <t>コウフ</t>
    </rPh>
    <rPh sb="3" eb="4">
      <t>ウ</t>
    </rPh>
    <rPh sb="11" eb="14">
      <t>ホジョキン</t>
    </rPh>
    <rPh sb="15" eb="16">
      <t>ガク</t>
    </rPh>
    <phoneticPr fontId="12"/>
  </si>
  <si>
    <t>（記載上の注意）</t>
    <phoneticPr fontId="12"/>
  </si>
  <si>
    <t>　別紙として、事業内容に応じて必要な書類を添付すること。</t>
    <phoneticPr fontId="12"/>
  </si>
  <si>
    <t>（注）用紙は日本産業規格Ａ４とする。</t>
    <phoneticPr fontId="12"/>
  </si>
  <si>
    <t>種類</t>
    <rPh sb="0" eb="2">
      <t>シュルイ</t>
    </rPh>
    <phoneticPr fontId="12"/>
  </si>
  <si>
    <t>館種</t>
    <rPh sb="0" eb="2">
      <t>カンシュ</t>
    </rPh>
    <phoneticPr fontId="12"/>
  </si>
  <si>
    <t>登録等</t>
    <rPh sb="0" eb="2">
      <t>トウロク</t>
    </rPh>
    <rPh sb="2" eb="3">
      <t>トウ</t>
    </rPh>
    <phoneticPr fontId="12"/>
  </si>
  <si>
    <t>博物館</t>
    <rPh sb="0" eb="3">
      <t>ハクブツカン</t>
    </rPh>
    <phoneticPr fontId="12"/>
  </si>
  <si>
    <t>その他</t>
    <rPh sb="2" eb="3">
      <t>タ</t>
    </rPh>
    <phoneticPr fontId="12"/>
  </si>
  <si>
    <t>所属・職名</t>
    <rPh sb="0" eb="2">
      <t>ショゾク</t>
    </rPh>
    <rPh sb="3" eb="5">
      <t>ショクメイ</t>
    </rPh>
    <phoneticPr fontId="12"/>
  </si>
  <si>
    <t>E-mail</t>
    <phoneticPr fontId="12"/>
  </si>
  <si>
    <t>（フリガナ）</t>
    <phoneticPr fontId="12"/>
  </si>
  <si>
    <t>設置者種別</t>
    <rPh sb="0" eb="3">
      <t>セッチシャ</t>
    </rPh>
    <rPh sb="3" eb="5">
      <t>シュベツ</t>
    </rPh>
    <phoneticPr fontId="12"/>
  </si>
  <si>
    <t>運営形態</t>
    <rPh sb="0" eb="2">
      <t>ウンエイ</t>
    </rPh>
    <rPh sb="2" eb="4">
      <t>ケイタイ</t>
    </rPh>
    <phoneticPr fontId="12"/>
  </si>
  <si>
    <t>国</t>
    <rPh sb="0" eb="1">
      <t>クニ</t>
    </rPh>
    <phoneticPr fontId="12"/>
  </si>
  <si>
    <t>都道府県</t>
    <rPh sb="0" eb="4">
      <t>トドウフケン</t>
    </rPh>
    <phoneticPr fontId="12"/>
  </si>
  <si>
    <t>政令指定都市</t>
    <rPh sb="0" eb="2">
      <t>セイレイ</t>
    </rPh>
    <rPh sb="2" eb="6">
      <t>シテイトシ</t>
    </rPh>
    <phoneticPr fontId="12"/>
  </si>
  <si>
    <t>市区町村</t>
    <rPh sb="0" eb="4">
      <t>シクチョウソン</t>
    </rPh>
    <phoneticPr fontId="12"/>
  </si>
  <si>
    <t>法人</t>
    <rPh sb="0" eb="2">
      <t>ホウジン</t>
    </rPh>
    <phoneticPr fontId="12"/>
  </si>
  <si>
    <t>総合博物館</t>
    <rPh sb="0" eb="2">
      <t>ソウゴウ</t>
    </rPh>
    <rPh sb="2" eb="5">
      <t>ハクブツカン</t>
    </rPh>
    <phoneticPr fontId="12"/>
  </si>
  <si>
    <t>科学博物館</t>
    <rPh sb="0" eb="2">
      <t>カガク</t>
    </rPh>
    <rPh sb="2" eb="5">
      <t>ハクブツカン</t>
    </rPh>
    <phoneticPr fontId="12"/>
  </si>
  <si>
    <t>歴史博物館</t>
    <rPh sb="0" eb="2">
      <t>レキシ</t>
    </rPh>
    <rPh sb="2" eb="5">
      <t>ハクブツカン</t>
    </rPh>
    <phoneticPr fontId="12"/>
  </si>
  <si>
    <t>美術博物館</t>
    <rPh sb="0" eb="2">
      <t>ビジュツ</t>
    </rPh>
    <rPh sb="2" eb="5">
      <t>ハクブツカン</t>
    </rPh>
    <phoneticPr fontId="12"/>
  </si>
  <si>
    <t>動物園</t>
    <rPh sb="0" eb="2">
      <t>ドウブツ</t>
    </rPh>
    <rPh sb="2" eb="3">
      <t>エン</t>
    </rPh>
    <phoneticPr fontId="12"/>
  </si>
  <si>
    <t>植物園</t>
    <rPh sb="0" eb="2">
      <t>ショクブツ</t>
    </rPh>
    <rPh sb="2" eb="3">
      <t>エン</t>
    </rPh>
    <phoneticPr fontId="12"/>
  </si>
  <si>
    <t>水族館</t>
    <rPh sb="0" eb="2">
      <t>スイゾク</t>
    </rPh>
    <rPh sb="2" eb="3">
      <t>カン</t>
    </rPh>
    <phoneticPr fontId="12"/>
  </si>
  <si>
    <t>登録博物館</t>
    <rPh sb="0" eb="2">
      <t>トウロク</t>
    </rPh>
    <rPh sb="2" eb="5">
      <t>ハクブツカン</t>
    </rPh>
    <phoneticPr fontId="12"/>
  </si>
  <si>
    <t>その他（博物館類似施設）</t>
    <rPh sb="2" eb="3">
      <t>タ</t>
    </rPh>
    <rPh sb="4" eb="7">
      <t>ハクブツカン</t>
    </rPh>
    <rPh sb="7" eb="9">
      <t>ルイジ</t>
    </rPh>
    <rPh sb="9" eb="11">
      <t>シセツ</t>
    </rPh>
    <phoneticPr fontId="12"/>
  </si>
  <si>
    <t>直営館</t>
    <rPh sb="0" eb="2">
      <t>チョクエイ</t>
    </rPh>
    <rPh sb="2" eb="3">
      <t>カン</t>
    </rPh>
    <phoneticPr fontId="12"/>
  </si>
  <si>
    <t>指定管理者制度導入館</t>
    <rPh sb="0" eb="2">
      <t>シテイ</t>
    </rPh>
    <rPh sb="2" eb="5">
      <t>カンリシャ</t>
    </rPh>
    <rPh sb="5" eb="7">
      <t>セイド</t>
    </rPh>
    <rPh sb="7" eb="9">
      <t>ドウニュウ</t>
    </rPh>
    <rPh sb="9" eb="10">
      <t>カン</t>
    </rPh>
    <phoneticPr fontId="12"/>
  </si>
  <si>
    <t>□■</t>
    <phoneticPr fontId="12"/>
  </si>
  <si>
    <t>□</t>
    <phoneticPr fontId="12"/>
  </si>
  <si>
    <t>■</t>
    <phoneticPr fontId="12"/>
  </si>
  <si>
    <t>使途</t>
    <rPh sb="0" eb="2">
      <t>シト</t>
    </rPh>
    <phoneticPr fontId="12"/>
  </si>
  <si>
    <t>成果物</t>
    <rPh sb="0" eb="3">
      <t>セイカブツ</t>
    </rPh>
    <phoneticPr fontId="12"/>
  </si>
  <si>
    <t>報告書</t>
    <rPh sb="0" eb="3">
      <t>ホウコクショ</t>
    </rPh>
    <phoneticPr fontId="12"/>
  </si>
  <si>
    <t>広報物</t>
    <rPh sb="0" eb="3">
      <t>コウホウブツ</t>
    </rPh>
    <phoneticPr fontId="12"/>
  </si>
  <si>
    <t>区分</t>
    <rPh sb="0" eb="2">
      <t>クブン</t>
    </rPh>
    <phoneticPr fontId="23"/>
  </si>
  <si>
    <t>控除税額</t>
    <rPh sb="0" eb="2">
      <t>コウジョ</t>
    </rPh>
    <rPh sb="2" eb="4">
      <t>ゼイガク</t>
    </rPh>
    <phoneticPr fontId="23"/>
  </si>
  <si>
    <t>ア</t>
    <phoneticPr fontId="23"/>
  </si>
  <si>
    <t>イ</t>
    <phoneticPr fontId="23"/>
  </si>
  <si>
    <t>【確認事項】  消費税等仕入控除税額の取扱いについて，以下のいずれに該当するか右欄に入力してください。</t>
    <rPh sb="34" eb="36">
      <t>ガイトウ</t>
    </rPh>
    <phoneticPr fontId="23"/>
  </si>
  <si>
    <t>ウ</t>
    <phoneticPr fontId="23"/>
  </si>
  <si>
    <t>エ</t>
    <phoneticPr fontId="23"/>
  </si>
  <si>
    <t>オ</t>
    <phoneticPr fontId="23"/>
  </si>
  <si>
    <t>＜収入の部＞</t>
    <phoneticPr fontId="23"/>
  </si>
  <si>
    <t>（単位：円）</t>
    <phoneticPr fontId="23"/>
  </si>
  <si>
    <t>経費区分</t>
    <rPh sb="0" eb="2">
      <t>ケイヒ</t>
    </rPh>
    <phoneticPr fontId="23"/>
  </si>
  <si>
    <t>国庫補助要望額</t>
    <rPh sb="0" eb="2">
      <t>コッコ</t>
    </rPh>
    <rPh sb="2" eb="4">
      <t>ホジョ</t>
    </rPh>
    <rPh sb="4" eb="6">
      <t>ヨウボウ</t>
    </rPh>
    <rPh sb="6" eb="7">
      <t>ガク</t>
    </rPh>
    <phoneticPr fontId="23"/>
  </si>
  <si>
    <t>収入額</t>
    <rPh sb="0" eb="2">
      <t>シュウニュウ</t>
    </rPh>
    <rPh sb="2" eb="3">
      <t>ガク</t>
    </rPh>
    <phoneticPr fontId="23"/>
  </si>
  <si>
    <t>＜支出の部＞</t>
    <phoneticPr fontId="23"/>
  </si>
  <si>
    <t>　　　　　　                     経費内訳　　         　
　　経費区分</t>
    <rPh sb="27" eb="29">
      <t>ケイヒ</t>
    </rPh>
    <rPh sb="29" eb="31">
      <t>ウチワケ</t>
    </rPh>
    <rPh sb="47" eb="49">
      <t>ケイヒ</t>
    </rPh>
    <rPh sb="49" eb="51">
      <t>クブン</t>
    </rPh>
    <phoneticPr fontId="23"/>
  </si>
  <si>
    <t>主たる事業費</t>
    <rPh sb="0" eb="1">
      <t>シュ</t>
    </rPh>
    <rPh sb="3" eb="6">
      <t>ジギョウヒ</t>
    </rPh>
    <phoneticPr fontId="23"/>
  </si>
  <si>
    <t>賃金</t>
    <rPh sb="0" eb="2">
      <t>チンギン</t>
    </rPh>
    <phoneticPr fontId="23"/>
  </si>
  <si>
    <t>共済費</t>
    <rPh sb="0" eb="2">
      <t>キョウサイ</t>
    </rPh>
    <rPh sb="2" eb="3">
      <t>ヒ</t>
    </rPh>
    <phoneticPr fontId="23"/>
  </si>
  <si>
    <t>報償費</t>
    <rPh sb="0" eb="3">
      <t>ホウショウヒ</t>
    </rPh>
    <phoneticPr fontId="23"/>
  </si>
  <si>
    <t>旅費</t>
    <rPh sb="0" eb="2">
      <t>リョヒ</t>
    </rPh>
    <phoneticPr fontId="23"/>
  </si>
  <si>
    <t>使用料及び借料</t>
    <rPh sb="0" eb="3">
      <t>シヨウリョウ</t>
    </rPh>
    <rPh sb="3" eb="4">
      <t>オヨ</t>
    </rPh>
    <rPh sb="5" eb="7">
      <t>シャクリョウ</t>
    </rPh>
    <phoneticPr fontId="23"/>
  </si>
  <si>
    <t>役務費</t>
    <rPh sb="0" eb="2">
      <t>エキム</t>
    </rPh>
    <rPh sb="2" eb="3">
      <t>ヒ</t>
    </rPh>
    <phoneticPr fontId="23"/>
  </si>
  <si>
    <t>委託費</t>
    <rPh sb="0" eb="2">
      <t>イタク</t>
    </rPh>
    <rPh sb="2" eb="3">
      <t>ヒ</t>
    </rPh>
    <phoneticPr fontId="23"/>
  </si>
  <si>
    <t>請負費</t>
    <rPh sb="0" eb="2">
      <t>ウケオイ</t>
    </rPh>
    <rPh sb="2" eb="3">
      <t>ヒ</t>
    </rPh>
    <phoneticPr fontId="23"/>
  </si>
  <si>
    <t>需用費</t>
    <rPh sb="0" eb="3">
      <t>ジュヨウヒ</t>
    </rPh>
    <phoneticPr fontId="23"/>
  </si>
  <si>
    <t>その他の経費（事務費）</t>
    <rPh sb="2" eb="3">
      <t>タ</t>
    </rPh>
    <rPh sb="4" eb="6">
      <t>ケイヒ</t>
    </rPh>
    <phoneticPr fontId="23"/>
  </si>
  <si>
    <r>
      <t xml:space="preserve"> ※消費税等仕入控除税額の控除について    
　　事業費、事務費の内，消費税・地方消費税より仕入控除税額については本補助金の補助対象とはなりません。　
　　消費税等仕入控除調整を行う課税事業者の補助対象経費は下記の通り計算されます。
　　・確認事項「ア」に該当する事業者：(C)=(A)-{(A)－(B)}×10/110
　　・確認事項「イ」～「オ」に該当する事業者　：(C)=(A)</t>
    </r>
    <r>
      <rPr>
        <sz val="9"/>
        <color indexed="10"/>
        <rFont val="ＭＳ Ｐ明朝"/>
        <family val="1"/>
        <charset val="128"/>
      </rPr>
      <t>　</t>
    </r>
    <r>
      <rPr>
        <sz val="9"/>
        <rFont val="ＭＳ Ｐ明朝"/>
        <family val="1"/>
        <charset val="128"/>
      </rPr>
      <t>（文化芸術振興費補助金（Innovate MUSEUM事業）交付要綱第12条2項参照）</t>
    </r>
    <rPh sb="2" eb="5">
      <t>ショウヒゼイ</t>
    </rPh>
    <rPh sb="5" eb="6">
      <t>トウ</t>
    </rPh>
    <rPh sb="6" eb="8">
      <t>シイレ</t>
    </rPh>
    <rPh sb="8" eb="10">
      <t>コウジョ</t>
    </rPh>
    <rPh sb="10" eb="12">
      <t>ゼイガク</t>
    </rPh>
    <rPh sb="13" eb="15">
      <t>コウジョ</t>
    </rPh>
    <rPh sb="26" eb="29">
      <t>ジギョウヒ</t>
    </rPh>
    <rPh sb="30" eb="33">
      <t>ジムヒ</t>
    </rPh>
    <rPh sb="34" eb="35">
      <t>ウチ</t>
    </rPh>
    <rPh sb="36" eb="39">
      <t>ショウヒゼイ</t>
    </rPh>
    <rPh sb="40" eb="42">
      <t>チホウ</t>
    </rPh>
    <rPh sb="42" eb="45">
      <t>ショウヒゼイ</t>
    </rPh>
    <rPh sb="51" eb="53">
      <t>ゼイガク</t>
    </rPh>
    <rPh sb="58" eb="59">
      <t>ホン</t>
    </rPh>
    <rPh sb="59" eb="62">
      <t>ホジョキン</t>
    </rPh>
    <rPh sb="63" eb="65">
      <t>ホジョ</t>
    </rPh>
    <rPh sb="65" eb="67">
      <t>タイショウ</t>
    </rPh>
    <rPh sb="90" eb="91">
      <t>オコナ</t>
    </rPh>
    <rPh sb="92" eb="94">
      <t>カゼイ</t>
    </rPh>
    <rPh sb="94" eb="97">
      <t>ジギョウシャ</t>
    </rPh>
    <rPh sb="121" eb="123">
      <t>カクニン</t>
    </rPh>
    <rPh sb="123" eb="125">
      <t>ジコウ</t>
    </rPh>
    <rPh sb="129" eb="131">
      <t>ガイトウ</t>
    </rPh>
    <rPh sb="133" eb="136">
      <t>ジギョウシャ</t>
    </rPh>
    <rPh sb="165" eb="167">
      <t>カクニン</t>
    </rPh>
    <rPh sb="167" eb="169">
      <t>ジコウ</t>
    </rPh>
    <rPh sb="177" eb="179">
      <t>ガイトウ</t>
    </rPh>
    <rPh sb="181" eb="184">
      <t>ジギョウシャ</t>
    </rPh>
    <rPh sb="221" eb="223">
      <t>ジギョウ</t>
    </rPh>
    <phoneticPr fontId="23"/>
  </si>
  <si>
    <t>（単位：円）</t>
    <rPh sb="1" eb="3">
      <t>タンイ</t>
    </rPh>
    <rPh sb="4" eb="5">
      <t>エン</t>
    </rPh>
    <phoneticPr fontId="23"/>
  </si>
  <si>
    <t>目</t>
    <rPh sb="0" eb="1">
      <t>モク</t>
    </rPh>
    <phoneticPr fontId="23"/>
  </si>
  <si>
    <t>目の細分</t>
    <rPh sb="0" eb="1">
      <t>モク</t>
    </rPh>
    <rPh sb="2" eb="4">
      <t>サイブン</t>
    </rPh>
    <phoneticPr fontId="23"/>
  </si>
  <si>
    <t>内　　容</t>
    <rPh sb="0" eb="1">
      <t>ナイ</t>
    </rPh>
    <rPh sb="3" eb="4">
      <t>カタチ</t>
    </rPh>
    <phoneticPr fontId="23"/>
  </si>
  <si>
    <t>備 考</t>
    <rPh sb="0" eb="1">
      <t>ソナエ</t>
    </rPh>
    <rPh sb="2" eb="3">
      <t>コウ</t>
    </rPh>
    <phoneticPr fontId="23"/>
  </si>
  <si>
    <t>数量</t>
    <rPh sb="0" eb="2">
      <t>スウリョウ</t>
    </rPh>
    <phoneticPr fontId="23"/>
  </si>
  <si>
    <t>単価</t>
    <rPh sb="0" eb="2">
      <t>タンカ</t>
    </rPh>
    <phoneticPr fontId="23"/>
  </si>
  <si>
    <t>員数・単価の説明
一式の内訳等</t>
    <phoneticPr fontId="23"/>
  </si>
  <si>
    <t>賃金</t>
  </si>
  <si>
    <t>人</t>
    <rPh sb="0" eb="1">
      <t>ヒト</t>
    </rPh>
    <phoneticPr fontId="23"/>
  </si>
  <si>
    <t>時間</t>
    <rPh sb="0" eb="2">
      <t>ジカン</t>
    </rPh>
    <phoneticPr fontId="23"/>
  </si>
  <si>
    <t>日</t>
    <rPh sb="0" eb="1">
      <t>ヒ</t>
    </rPh>
    <phoneticPr fontId="23"/>
  </si>
  <si>
    <t>共済費</t>
  </si>
  <si>
    <t>旅費</t>
  </si>
  <si>
    <t>役務費</t>
  </si>
  <si>
    <t>需用費</t>
  </si>
  <si>
    <t>指定の別</t>
    <rPh sb="0" eb="2">
      <t>シテイ</t>
    </rPh>
    <rPh sb="3" eb="4">
      <t>ベツ</t>
    </rPh>
    <phoneticPr fontId="12"/>
  </si>
  <si>
    <t>国宝</t>
    <rPh sb="0" eb="2">
      <t>コクホウ</t>
    </rPh>
    <phoneticPr fontId="12"/>
  </si>
  <si>
    <t>重要文化財</t>
    <rPh sb="0" eb="2">
      <t>ジュウヨウ</t>
    </rPh>
    <rPh sb="2" eb="5">
      <t>ブンカザイ</t>
    </rPh>
    <phoneticPr fontId="12"/>
  </si>
  <si>
    <t>経　費　内　訳</t>
    <rPh sb="0" eb="1">
      <t>キョウ</t>
    </rPh>
    <rPh sb="2" eb="3">
      <t>ヒ</t>
    </rPh>
    <rPh sb="4" eb="5">
      <t>ナイ</t>
    </rPh>
    <rPh sb="6" eb="7">
      <t>ヤク</t>
    </rPh>
    <phoneticPr fontId="23"/>
  </si>
  <si>
    <t>報償費</t>
  </si>
  <si>
    <t>委託費</t>
  </si>
  <si>
    <t>請負費</t>
  </si>
  <si>
    <t>△△第○○号</t>
    <rPh sb="2" eb="3">
      <t>ダイ</t>
    </rPh>
    <rPh sb="5" eb="6">
      <t>ゴウ</t>
    </rPh>
    <phoneticPr fontId="12"/>
  </si>
  <si>
    <t>作業員賃金</t>
    <rPh sb="0" eb="3">
      <t>サギョウイン</t>
    </rPh>
    <rPh sb="3" eb="5">
      <t>チンギン</t>
    </rPh>
    <phoneticPr fontId="23"/>
  </si>
  <si>
    <t>式</t>
    <rPh sb="0" eb="1">
      <t>シキ</t>
    </rPh>
    <phoneticPr fontId="23"/>
  </si>
  <si>
    <t>消耗品費</t>
    <rPh sb="0" eb="2">
      <t>ショウモウ</t>
    </rPh>
    <rPh sb="2" eb="3">
      <t>ヒン</t>
    </rPh>
    <rPh sb="3" eb="4">
      <t>ヒ</t>
    </rPh>
    <phoneticPr fontId="23"/>
  </si>
  <si>
    <t>手数料</t>
    <rPh sb="0" eb="3">
      <t>テスウリョウ</t>
    </rPh>
    <phoneticPr fontId="23"/>
  </si>
  <si>
    <t>振込手数料</t>
    <rPh sb="0" eb="2">
      <t>フリコミ</t>
    </rPh>
    <rPh sb="2" eb="5">
      <t>テスウリョウ</t>
    </rPh>
    <phoneticPr fontId="23"/>
  </si>
  <si>
    <t>口</t>
    <rPh sb="0" eb="1">
      <t>クチ</t>
    </rPh>
    <phoneticPr fontId="23"/>
  </si>
  <si>
    <t>○</t>
  </si>
  <si>
    <t>項</t>
    <rPh sb="0" eb="1">
      <t>コウ</t>
    </rPh>
    <phoneticPr fontId="12"/>
  </si>
  <si>
    <t>事業費（主たる事業費）</t>
    <rPh sb="0" eb="3">
      <t>ジギョウヒ</t>
    </rPh>
    <rPh sb="4" eb="5">
      <t>シュ</t>
    </rPh>
    <rPh sb="7" eb="10">
      <t>ジギョウヒ</t>
    </rPh>
    <phoneticPr fontId="12"/>
  </si>
  <si>
    <t>事務費（その他の経費）</t>
    <rPh sb="0" eb="3">
      <t>ジムヒ</t>
    </rPh>
    <rPh sb="6" eb="7">
      <t>タ</t>
    </rPh>
    <rPh sb="8" eb="10">
      <t>ケイヒ</t>
    </rPh>
    <phoneticPr fontId="12"/>
  </si>
  <si>
    <t>賃金小計</t>
    <rPh sb="0" eb="2">
      <t>チンギン</t>
    </rPh>
    <phoneticPr fontId="23"/>
  </si>
  <si>
    <t>共催費小計</t>
    <rPh sb="0" eb="2">
      <t>キョウサイ</t>
    </rPh>
    <rPh sb="2" eb="3">
      <t>ヒ</t>
    </rPh>
    <rPh sb="3" eb="5">
      <t>ショウケイ</t>
    </rPh>
    <phoneticPr fontId="23"/>
  </si>
  <si>
    <t>報償費小計</t>
    <rPh sb="0" eb="3">
      <t>ホウショウヒ</t>
    </rPh>
    <phoneticPr fontId="23"/>
  </si>
  <si>
    <t>旅費小計</t>
    <rPh sb="0" eb="2">
      <t>リョヒ</t>
    </rPh>
    <phoneticPr fontId="23"/>
  </si>
  <si>
    <t>使用料及び借料小計</t>
    <rPh sb="0" eb="3">
      <t>シヨウリョウ</t>
    </rPh>
    <rPh sb="3" eb="4">
      <t>オヨ</t>
    </rPh>
    <rPh sb="5" eb="7">
      <t>シャクリョウ</t>
    </rPh>
    <rPh sb="7" eb="9">
      <t>ショウケイ</t>
    </rPh>
    <phoneticPr fontId="23"/>
  </si>
  <si>
    <t>役務費小計</t>
    <rPh sb="0" eb="3">
      <t>エキムヒ</t>
    </rPh>
    <rPh sb="3" eb="5">
      <t>ショウケイ</t>
    </rPh>
    <phoneticPr fontId="23"/>
  </si>
  <si>
    <t>委託費小計</t>
    <rPh sb="0" eb="3">
      <t>イタクヒ</t>
    </rPh>
    <rPh sb="3" eb="5">
      <t>ショウケイ</t>
    </rPh>
    <phoneticPr fontId="23"/>
  </si>
  <si>
    <t>請負費小計</t>
    <rPh sb="0" eb="3">
      <t>ウケオイヒ</t>
    </rPh>
    <rPh sb="3" eb="5">
      <t>ショウケイ</t>
    </rPh>
    <phoneticPr fontId="23"/>
  </si>
  <si>
    <t>需用費小計</t>
    <rPh sb="0" eb="3">
      <t>ジュヨウヒ</t>
    </rPh>
    <rPh sb="3" eb="5">
      <t>ショウケイ</t>
    </rPh>
    <phoneticPr fontId="23"/>
  </si>
  <si>
    <t>課税
対象外</t>
    <rPh sb="0" eb="1">
      <t>カゼイ</t>
    </rPh>
    <rPh sb="3" eb="6">
      <t>タイショウガイ</t>
    </rPh>
    <phoneticPr fontId="23"/>
  </si>
  <si>
    <t>使用料
及び借料</t>
    <phoneticPr fontId="12"/>
  </si>
  <si>
    <t>支出予定
総額（a）</t>
    <rPh sb="0" eb="2">
      <t>シシュツ</t>
    </rPh>
    <rPh sb="2" eb="4">
      <t>ヨテイ</t>
    </rPh>
    <rPh sb="5" eb="7">
      <t>ソウガク</t>
    </rPh>
    <phoneticPr fontId="23"/>
  </si>
  <si>
    <t>(a)のうち自己負担金等国庫補助以外の額（b）</t>
    <rPh sb="6" eb="8">
      <t>ジコ</t>
    </rPh>
    <rPh sb="8" eb="12">
      <t>フタンキントウ</t>
    </rPh>
    <rPh sb="12" eb="14">
      <t>コッコ</t>
    </rPh>
    <rPh sb="14" eb="16">
      <t>ホジョ</t>
    </rPh>
    <rPh sb="16" eb="18">
      <t>イガイ</t>
    </rPh>
    <rPh sb="19" eb="20">
      <t>ガク</t>
    </rPh>
    <phoneticPr fontId="23"/>
  </si>
  <si>
    <t>(a)のうち
補助対象経費
（（a）－（b））</t>
    <rPh sb="7" eb="9">
      <t>ホジョ</t>
    </rPh>
    <rPh sb="8" eb="9">
      <t>ガク</t>
    </rPh>
    <rPh sb="9" eb="13">
      <t>タイショウケイヒ</t>
    </rPh>
    <phoneticPr fontId="23"/>
  </si>
  <si>
    <r>
      <rPr>
        <b/>
        <sz val="10"/>
        <rFont val="ＭＳ 明朝"/>
        <family val="1"/>
        <charset val="128"/>
      </rPr>
      <t>ア</t>
    </r>
    <r>
      <rPr>
        <sz val="10"/>
        <rFont val="ＭＳ 明朝"/>
        <family val="1"/>
        <charset val="128"/>
      </rPr>
      <t>　課税事業者　　</t>
    </r>
    <r>
      <rPr>
        <b/>
        <sz val="10"/>
        <rFont val="ＭＳ 明朝"/>
        <family val="1"/>
        <charset val="128"/>
      </rPr>
      <t xml:space="preserve"> イ</t>
    </r>
    <r>
      <rPr>
        <sz val="10"/>
        <rFont val="ＭＳ 明朝"/>
        <family val="1"/>
        <charset val="128"/>
      </rPr>
      <t xml:space="preserve">　簡易課税事業者　　 </t>
    </r>
    <r>
      <rPr>
        <b/>
        <sz val="10"/>
        <rFont val="ＭＳ 明朝"/>
        <family val="1"/>
        <charset val="128"/>
      </rPr>
      <t>ウ</t>
    </r>
    <r>
      <rPr>
        <sz val="10"/>
        <rFont val="ＭＳ 明朝"/>
        <family val="1"/>
        <charset val="128"/>
      </rPr>
      <t>　免税・非課税事業者者　　</t>
    </r>
    <r>
      <rPr>
        <b/>
        <sz val="10"/>
        <rFont val="ＭＳ 明朝"/>
        <family val="1"/>
        <charset val="128"/>
      </rPr>
      <t>エ</t>
    </r>
    <r>
      <rPr>
        <sz val="10"/>
        <rFont val="ＭＳ 明朝"/>
        <family val="1"/>
        <charset val="128"/>
      </rPr>
      <t>　課税事業者ではあるが，その他条件により消費税等仕入控除調整を行わない事業者　　</t>
    </r>
    <r>
      <rPr>
        <b/>
        <sz val="10"/>
        <rFont val="ＭＳ 明朝"/>
        <family val="1"/>
        <charset val="128"/>
      </rPr>
      <t>オ</t>
    </r>
    <r>
      <rPr>
        <sz val="10"/>
        <rFont val="ＭＳ 明朝"/>
        <family val="1"/>
        <charset val="128"/>
      </rPr>
      <t>　現時点ではわからない</t>
    </r>
    <rPh sb="27" eb="30">
      <t>ヒカゼイ</t>
    </rPh>
    <phoneticPr fontId="23"/>
  </si>
  <si>
    <t>事業費（主たる事業費）小計（A）</t>
    <phoneticPr fontId="12"/>
  </si>
  <si>
    <t>（A）のうち消費税非課税・不課税となる補助対象経費の額（B）</t>
    <rPh sb="6" eb="9">
      <t>ショウヒゼイ</t>
    </rPh>
    <rPh sb="9" eb="12">
      <t>ヒカゼイ</t>
    </rPh>
    <rPh sb="13" eb="16">
      <t>フカゼイ</t>
    </rPh>
    <rPh sb="19" eb="25">
      <t>ホジョタイショウケイヒ</t>
    </rPh>
    <rPh sb="26" eb="27">
      <t>ガク</t>
    </rPh>
    <phoneticPr fontId="12"/>
  </si>
  <si>
    <t>消費税等仕入れ控除税額控除後補助対象経費（C）</t>
    <rPh sb="0" eb="4">
      <t>ショウヒゼイトウ</t>
    </rPh>
    <rPh sb="4" eb="6">
      <t>シイ</t>
    </rPh>
    <rPh sb="7" eb="11">
      <t>コウジョゼイガク</t>
    </rPh>
    <rPh sb="11" eb="14">
      <t>コウジョゴ</t>
    </rPh>
    <rPh sb="14" eb="16">
      <t>ホジョ</t>
    </rPh>
    <rPh sb="16" eb="18">
      <t>タイショウ</t>
    </rPh>
    <rPh sb="18" eb="20">
      <t>ケイヒ</t>
    </rPh>
    <phoneticPr fontId="12"/>
  </si>
  <si>
    <t>事務費（その他の経費）小計（D）</t>
    <rPh sb="0" eb="3">
      <t>ジムヒ</t>
    </rPh>
    <rPh sb="6" eb="7">
      <t>タ</t>
    </rPh>
    <rPh sb="8" eb="10">
      <t>ケイヒ</t>
    </rPh>
    <phoneticPr fontId="12"/>
  </si>
  <si>
    <t>（D）のうち消費税非課税・不課税となる補助対象経費の額（E）</t>
    <rPh sb="6" eb="9">
      <t>ショウヒゼイ</t>
    </rPh>
    <rPh sb="9" eb="12">
      <t>ヒカゼイ</t>
    </rPh>
    <rPh sb="13" eb="16">
      <t>フカゼイ</t>
    </rPh>
    <rPh sb="19" eb="25">
      <t>ホジョタイショウケイヒ</t>
    </rPh>
    <rPh sb="26" eb="27">
      <t>ガク</t>
    </rPh>
    <phoneticPr fontId="12"/>
  </si>
  <si>
    <t>消費税等仕入れ控除税額控除後補助対象経費（F）</t>
    <rPh sb="0" eb="4">
      <t>ショウヒゼイトウ</t>
    </rPh>
    <rPh sb="4" eb="6">
      <t>シイ</t>
    </rPh>
    <rPh sb="7" eb="11">
      <t>コウジョゼイガク</t>
    </rPh>
    <rPh sb="11" eb="14">
      <t>コウジョゴ</t>
    </rPh>
    <rPh sb="14" eb="16">
      <t>ホジョ</t>
    </rPh>
    <rPh sb="16" eb="18">
      <t>タイショウ</t>
    </rPh>
    <rPh sb="18" eb="20">
      <t>ケイヒ</t>
    </rPh>
    <phoneticPr fontId="12"/>
  </si>
  <si>
    <t>地域課題対応支援事業</t>
    <rPh sb="0" eb="10">
      <t>チイキカダイタイオウシエンジギョウ</t>
    </rPh>
    <phoneticPr fontId="12"/>
  </si>
  <si>
    <t>ネットワークの形成による広域等課題対応事業</t>
    <rPh sb="7" eb="9">
      <t>ケイセイ</t>
    </rPh>
    <rPh sb="12" eb="15">
      <t>コウイキトウ</t>
    </rPh>
    <rPh sb="15" eb="17">
      <t>カダイ</t>
    </rPh>
    <rPh sb="17" eb="19">
      <t>タイオウ</t>
    </rPh>
    <rPh sb="19" eb="21">
      <t>ジギョウ</t>
    </rPh>
    <phoneticPr fontId="12"/>
  </si>
  <si>
    <t>補助事業者</t>
    <rPh sb="0" eb="5">
      <t>ホジョジギョウシャ</t>
    </rPh>
    <phoneticPr fontId="12"/>
  </si>
  <si>
    <t>所在地</t>
    <rPh sb="0" eb="3">
      <t>ショザイチ</t>
    </rPh>
    <phoneticPr fontId="12"/>
  </si>
  <si>
    <t>所　在　地</t>
    <rPh sb="0" eb="1">
      <t>ショ</t>
    </rPh>
    <rPh sb="2" eb="3">
      <t>ザイ</t>
    </rPh>
    <rPh sb="4" eb="5">
      <t>チ</t>
    </rPh>
    <phoneticPr fontId="12"/>
  </si>
  <si>
    <t>ＦＡＸ番号</t>
    <rPh sb="3" eb="5">
      <t>バンゴウ</t>
    </rPh>
    <phoneticPr fontId="12"/>
  </si>
  <si>
    <t>電話番号</t>
    <rPh sb="0" eb="2">
      <t>デンワ</t>
    </rPh>
    <rPh sb="2" eb="4">
      <t>バンゴウ</t>
    </rPh>
    <phoneticPr fontId="12"/>
  </si>
  <si>
    <t>補助事業者（補助の対象となる者）の概要</t>
    <rPh sb="0" eb="2">
      <t>ホジョ</t>
    </rPh>
    <rPh sb="2" eb="5">
      <t>ジギョウシャ</t>
    </rPh>
    <rPh sb="6" eb="8">
      <t>ホジョ</t>
    </rPh>
    <rPh sb="9" eb="11">
      <t>タイショウ</t>
    </rPh>
    <rPh sb="14" eb="15">
      <t>モノ</t>
    </rPh>
    <rPh sb="17" eb="19">
      <t>ガイヨウ</t>
    </rPh>
    <phoneticPr fontId="12"/>
  </si>
  <si>
    <t>氏　名</t>
    <rPh sb="0" eb="1">
      <t>シ</t>
    </rPh>
    <rPh sb="2" eb="3">
      <t>ナ</t>
    </rPh>
    <phoneticPr fontId="12"/>
  </si>
  <si>
    <t>F A X</t>
    <phoneticPr fontId="12"/>
  </si>
  <si>
    <t>T E L</t>
    <phoneticPr fontId="12"/>
  </si>
  <si>
    <t>住　所</t>
    <rPh sb="0" eb="1">
      <t>ジュウ</t>
    </rPh>
    <rPh sb="2" eb="3">
      <t>ショ</t>
    </rPh>
    <phoneticPr fontId="12"/>
  </si>
  <si>
    <t>○事業担当者の連絡先について</t>
    <rPh sb="1" eb="6">
      <t>ジギョウタントウシャ</t>
    </rPh>
    <rPh sb="7" eb="9">
      <t>レンラク</t>
    </rPh>
    <rPh sb="9" eb="10">
      <t>サキ</t>
    </rPh>
    <phoneticPr fontId="12"/>
  </si>
  <si>
    <t>補助事業の
着手及び完了の
予定期日</t>
    <rPh sb="0" eb="4">
      <t>ホジョジギョウ</t>
    </rPh>
    <rPh sb="6" eb="8">
      <t>チャクシュ</t>
    </rPh>
    <rPh sb="8" eb="9">
      <t>オヨ</t>
    </rPh>
    <rPh sb="10" eb="12">
      <t>カンリョウ</t>
    </rPh>
    <rPh sb="14" eb="16">
      <t>ヨテイ</t>
    </rPh>
    <rPh sb="16" eb="18">
      <t>キジツ</t>
    </rPh>
    <phoneticPr fontId="12"/>
  </si>
  <si>
    <t>補助対象経費の
配分</t>
    <rPh sb="0" eb="4">
      <t>ホジョタイショウ</t>
    </rPh>
    <rPh sb="4" eb="6">
      <t>ケイヒ</t>
    </rPh>
    <rPh sb="8" eb="10">
      <t>ハイブン</t>
    </rPh>
    <phoneticPr fontId="12"/>
  </si>
  <si>
    <t>その他
参考となるべき
事項</t>
    <rPh sb="2" eb="3">
      <t>タ</t>
    </rPh>
    <rPh sb="4" eb="6">
      <t>サンコウ</t>
    </rPh>
    <rPh sb="12" eb="14">
      <t>ジコウ</t>
    </rPh>
    <phoneticPr fontId="12"/>
  </si>
  <si>
    <t>事業者名称</t>
    <rPh sb="0" eb="2">
      <t>ジギョウ</t>
    </rPh>
    <rPh sb="2" eb="3">
      <t>シャ</t>
    </rPh>
    <rPh sb="3" eb="5">
      <t>メイショウ</t>
    </rPh>
    <phoneticPr fontId="12"/>
  </si>
  <si>
    <t>別紙1-1</t>
    <rPh sb="0" eb="2">
      <t>ベッシ</t>
    </rPh>
    <phoneticPr fontId="12"/>
  </si>
  <si>
    <r>
      <rPr>
        <sz val="10"/>
        <rFont val="ＭＳ 明朝"/>
        <family val="1"/>
        <charset val="128"/>
      </rPr>
      <t>〒</t>
    </r>
    <r>
      <rPr>
        <sz val="10"/>
        <color rgb="FFFF0000"/>
        <rFont val="ＭＳ 明朝"/>
        <family val="1"/>
        <charset val="128"/>
      </rPr>
      <t>000-0000</t>
    </r>
    <phoneticPr fontId="12"/>
  </si>
  <si>
    <t>△△県□□市○○○</t>
    <phoneticPr fontId="12"/>
  </si>
  <si>
    <t>役職名</t>
    <rPh sb="0" eb="3">
      <t>ヤクショクメイ</t>
    </rPh>
    <phoneticPr fontId="12"/>
  </si>
  <si>
    <t>本事業に関わる
主な職員</t>
    <rPh sb="0" eb="3">
      <t>ホンジギョウ</t>
    </rPh>
    <rPh sb="4" eb="5">
      <t>カカ</t>
    </rPh>
    <rPh sb="8" eb="9">
      <t>オモ</t>
    </rPh>
    <rPh sb="10" eb="12">
      <t>ショクイン</t>
    </rPh>
    <phoneticPr fontId="12"/>
  </si>
  <si>
    <t>所属先組織名・職名</t>
    <rPh sb="0" eb="2">
      <t>ショゾク</t>
    </rPh>
    <rPh sb="2" eb="3">
      <t>サキ</t>
    </rPh>
    <rPh sb="3" eb="6">
      <t>ソシキメイ</t>
    </rPh>
    <rPh sb="7" eb="9">
      <t>ショクメイ</t>
    </rPh>
    <phoneticPr fontId="12"/>
  </si>
  <si>
    <t>別紙3-1</t>
    <rPh sb="0" eb="2">
      <t>ベッシ</t>
    </rPh>
    <phoneticPr fontId="23"/>
  </si>
  <si>
    <t>上
旬</t>
    <rPh sb="0" eb="1">
      <t>ウエ</t>
    </rPh>
    <rPh sb="2" eb="3">
      <t>シュン</t>
    </rPh>
    <phoneticPr fontId="12"/>
  </si>
  <si>
    <t>中
旬</t>
    <rPh sb="0" eb="1">
      <t>ナカ</t>
    </rPh>
    <rPh sb="2" eb="3">
      <t>シュン</t>
    </rPh>
    <phoneticPr fontId="12"/>
  </si>
  <si>
    <t>下
旬</t>
    <rPh sb="0" eb="1">
      <t>シタ</t>
    </rPh>
    <rPh sb="2" eb="3">
      <t>シュン</t>
    </rPh>
    <phoneticPr fontId="12"/>
  </si>
  <si>
    <t>４月</t>
    <rPh sb="1" eb="2">
      <t>ガツ</t>
    </rPh>
    <phoneticPr fontId="12"/>
  </si>
  <si>
    <t>５月</t>
  </si>
  <si>
    <t>６月</t>
  </si>
  <si>
    <t>７月</t>
  </si>
  <si>
    <t>８月</t>
  </si>
  <si>
    <t>９月</t>
  </si>
  <si>
    <t>１０月</t>
  </si>
  <si>
    <t>１１月</t>
  </si>
  <si>
    <t>１２月</t>
  </si>
  <si>
    <t>１月</t>
  </si>
  <si>
    <t>２月</t>
  </si>
  <si>
    <t>共済費</t>
    <rPh sb="0" eb="2">
      <t>キョウサイ</t>
    </rPh>
    <phoneticPr fontId="12"/>
  </si>
  <si>
    <t>ア</t>
    <phoneticPr fontId="12"/>
  </si>
  <si>
    <t>収支計算書②（明細）</t>
    <rPh sb="0" eb="5">
      <t>シュウシケイサンショ</t>
    </rPh>
    <rPh sb="7" eb="8">
      <t>メイ</t>
    </rPh>
    <rPh sb="8" eb="9">
      <t>ホソ</t>
    </rPh>
    <phoneticPr fontId="23"/>
  </si>
  <si>
    <t>収支計算書①</t>
    <rPh sb="0" eb="2">
      <t>シュウシ</t>
    </rPh>
    <rPh sb="2" eb="3">
      <t>ケイ</t>
    </rPh>
    <rPh sb="3" eb="4">
      <t>サン</t>
    </rPh>
    <rPh sb="4" eb="5">
      <t>ショ</t>
    </rPh>
    <phoneticPr fontId="23"/>
  </si>
  <si>
    <t>ア　課税事業者</t>
    <phoneticPr fontId="12"/>
  </si>
  <si>
    <t>イ　簡易課税事業者</t>
    <phoneticPr fontId="12"/>
  </si>
  <si>
    <t>ウ　免税・非課税事業者者</t>
    <phoneticPr fontId="12"/>
  </si>
  <si>
    <t>イ</t>
    <phoneticPr fontId="12"/>
  </si>
  <si>
    <t>ウ</t>
    <phoneticPr fontId="12"/>
  </si>
  <si>
    <t>エ</t>
    <phoneticPr fontId="12"/>
  </si>
  <si>
    <t>オ</t>
    <phoneticPr fontId="12"/>
  </si>
  <si>
    <t>○消費税等仕入控除税額の取扱い</t>
    <phoneticPr fontId="12"/>
  </si>
  <si>
    <t>エ　課税事業者ではあるが，その他条件により消費税等仕入控除調整を行わない事業者</t>
    <phoneticPr fontId="12"/>
  </si>
  <si>
    <t>オ　現時点ではわからない</t>
    <phoneticPr fontId="12"/>
  </si>
  <si>
    <t>別紙4-2</t>
    <phoneticPr fontId="12"/>
  </si>
  <si>
    <r>
      <t xml:space="preserve">小計 </t>
    </r>
    <r>
      <rPr>
        <sz val="10"/>
        <rFont val="ＭＳ Ｐ明朝"/>
        <family val="1"/>
        <charset val="128"/>
      </rPr>
      <t>(A)</t>
    </r>
    <rPh sb="0" eb="2">
      <t>ショウケイ</t>
    </rPh>
    <phoneticPr fontId="23"/>
  </si>
  <si>
    <r>
      <t>うち課税対象外経費</t>
    </r>
    <r>
      <rPr>
        <sz val="10"/>
        <rFont val="ＭＳ Ｐ明朝"/>
        <family val="1"/>
        <charset val="128"/>
      </rPr>
      <t>(B）</t>
    </r>
    <phoneticPr fontId="23"/>
  </si>
  <si>
    <r>
      <t xml:space="preserve">小計 </t>
    </r>
    <r>
      <rPr>
        <sz val="10"/>
        <rFont val="ＭＳ Ｐ明朝"/>
        <family val="1"/>
        <charset val="128"/>
      </rPr>
      <t>(D)</t>
    </r>
    <rPh sb="0" eb="2">
      <t>ショウケイ</t>
    </rPh>
    <phoneticPr fontId="23"/>
  </si>
  <si>
    <r>
      <t>うち課税対象外経費</t>
    </r>
    <r>
      <rPr>
        <sz val="10"/>
        <rFont val="ＭＳ Ｐ明朝"/>
        <family val="1"/>
        <charset val="128"/>
      </rPr>
      <t>(E)</t>
    </r>
    <phoneticPr fontId="23"/>
  </si>
  <si>
    <t>※消費税等仕入控除税額の控除について    
　　事業費、事務費の内，消費税・地方消費税より仕入控除税額については本補助金の補助対象とはなりません。　
　　消費税等仕入控除調整を行う課税事業者の補助対象経費は下記の通り計算されます。
　　・確認事項「ア」に該当する事業者：(C)=(A)-{(A)－(B)}×10/110
　　・確認事項「イ」～「オ」に該当する事業者　：(C)=(A)　（文化芸術振興費補助金（Innovate MUSEUM事業）交付要綱第12条2項参照）</t>
    <phoneticPr fontId="12"/>
  </si>
  <si>
    <t>別紙4-1</t>
    <rPh sb="0" eb="2">
      <t>ベッシ</t>
    </rPh>
    <phoneticPr fontId="23"/>
  </si>
  <si>
    <t>補助対象経費
（（a）－（b））</t>
    <rPh sb="0" eb="2">
      <t>ホジョ</t>
    </rPh>
    <rPh sb="2" eb="4">
      <t>タイショウ</t>
    </rPh>
    <rPh sb="4" eb="6">
      <t>ケイヒ</t>
    </rPh>
    <phoneticPr fontId="23"/>
  </si>
  <si>
    <t>支出予定総額（a）</t>
    <phoneticPr fontId="23"/>
  </si>
  <si>
    <t>ア</t>
  </si>
  <si>
    <t>収入総額
（（A）＋（D））</t>
    <rPh sb="0" eb="2">
      <t>シュウニュウ</t>
    </rPh>
    <rPh sb="2" eb="4">
      <t>ソウガク</t>
    </rPh>
    <phoneticPr fontId="23"/>
  </si>
  <si>
    <t>消費税等
仕入控除税額
（（C）＋（F））</t>
    <phoneticPr fontId="23"/>
  </si>
  <si>
    <t>国庫補助以外の額
（（b）の総額）</t>
    <phoneticPr fontId="23"/>
  </si>
  <si>
    <t>消費税等仕入控除税額（c）
{(A)-(B)}×10/110</t>
    <phoneticPr fontId="23"/>
  </si>
  <si>
    <t>消費税等仕入控除税額（f）
{(D)-(E)}×10/110</t>
    <phoneticPr fontId="23"/>
  </si>
  <si>
    <t>支出総額［経費合計］　（総事業費）（（A）+（D））</t>
    <rPh sb="12" eb="16">
      <t>ソウジギョウヒ</t>
    </rPh>
    <phoneticPr fontId="23"/>
  </si>
  <si>
    <t>課税対象外経費合計（（B）+（E））</t>
    <rPh sb="0" eb="2">
      <t>カゼイ</t>
    </rPh>
    <rPh sb="2" eb="4">
      <t>タイショウ</t>
    </rPh>
    <rPh sb="4" eb="5">
      <t>ガイ</t>
    </rPh>
    <rPh sb="5" eb="7">
      <t>ケイヒ</t>
    </rPh>
    <rPh sb="7" eb="9">
      <t>ゴウケイ</t>
    </rPh>
    <phoneticPr fontId="23"/>
  </si>
  <si>
    <t>補助対象経費合計
（（（A）+（D））-（（c）+(f））-（（b）の合計））</t>
    <rPh sb="0" eb="2">
      <t>ホジョ</t>
    </rPh>
    <rPh sb="2" eb="4">
      <t>タイショウ</t>
    </rPh>
    <rPh sb="4" eb="6">
      <t>ケイヒ</t>
    </rPh>
    <rPh sb="6" eb="8">
      <t>ゴウケイ</t>
    </rPh>
    <phoneticPr fontId="23"/>
  </si>
  <si>
    <t>国庫補助以外の額合計
（（b）の合計）</t>
    <rPh sb="8" eb="10">
      <t>ゴウケイ</t>
    </rPh>
    <rPh sb="16" eb="18">
      <t>ゴウケイ</t>
    </rPh>
    <phoneticPr fontId="23"/>
  </si>
  <si>
    <t>消費税等仕入控除税額合計
（（c）+(f））</t>
    <phoneticPr fontId="23"/>
  </si>
  <si>
    <t>補助対象経費
（（（A）+（D））-（（c）+(f））-（（b）の合計））</t>
    <rPh sb="0" eb="2">
      <t>ホジョ</t>
    </rPh>
    <rPh sb="2" eb="4">
      <t>タイショウ</t>
    </rPh>
    <rPh sb="4" eb="6">
      <t>ケイヒ</t>
    </rPh>
    <phoneticPr fontId="23"/>
  </si>
  <si>
    <t>補助対象経費（G）
（（C）＋（F）-（ｂ）の合計）</t>
    <rPh sb="0" eb="2">
      <t>ホジョ</t>
    </rPh>
    <rPh sb="2" eb="6">
      <t>タイショウケイヒ</t>
    </rPh>
    <rPh sb="23" eb="25">
      <t>ゴウケイ</t>
    </rPh>
    <phoneticPr fontId="12"/>
  </si>
  <si>
    <t>地域課題対応支援事業</t>
  </si>
  <si>
    <t>ネットワークの形成による広域等課題対応事業</t>
  </si>
  <si>
    <t>令和○年○月○日</t>
    <rPh sb="0" eb="2">
      <t>レイワ</t>
    </rPh>
    <rPh sb="3" eb="4">
      <t>ネン</t>
    </rPh>
    <rPh sb="5" eb="6">
      <t>ガツ</t>
    </rPh>
    <rPh sb="7" eb="8">
      <t>ニチ</t>
    </rPh>
    <phoneticPr fontId="12"/>
  </si>
  <si>
    <t>令和○年○月〇〇日</t>
    <rPh sb="0" eb="2">
      <t>レイワ</t>
    </rPh>
    <rPh sb="3" eb="4">
      <t>ネン</t>
    </rPh>
    <rPh sb="5" eb="6">
      <t>ガツ</t>
    </rPh>
    <rPh sb="8" eb="9">
      <t>ニチ</t>
    </rPh>
    <phoneticPr fontId="12"/>
  </si>
  <si>
    <t>２年目</t>
    <rPh sb="1" eb="3">
      <t>ネンメ</t>
    </rPh>
    <phoneticPr fontId="12"/>
  </si>
  <si>
    <t>３年目</t>
    <rPh sb="1" eb="3">
      <t>ネンメ</t>
    </rPh>
    <phoneticPr fontId="12"/>
  </si>
  <si>
    <r>
      <t>g  </t>
    </r>
    <r>
      <rPr>
        <sz val="10"/>
        <color rgb="FF000000"/>
        <rFont val="Times New Roman"/>
        <family val="1"/>
      </rPr>
      <t xml:space="preserve"> </t>
    </r>
    <r>
      <rPr>
        <sz val="10"/>
        <color rgb="FF000000"/>
        <rFont val="ＭＳ 明朝"/>
        <family val="1"/>
        <charset val="128"/>
      </rPr>
      <t>その他、共有する課題の解決を図る広域的な連携体制づくり（詳細は下記のとおり）</t>
    </r>
    <rPh sb="32" eb="34">
      <t>ショウサイ</t>
    </rPh>
    <rPh sb="35" eb="37">
      <t>カキ</t>
    </rPh>
    <phoneticPr fontId="12"/>
  </si>
  <si>
    <t>g  その他上記にない地域課題・社会課題に対応する取組（詳細は下記のとおり）</t>
    <rPh sb="28" eb="30">
      <t>ショウサイ</t>
    </rPh>
    <rPh sb="31" eb="33">
      <t>カキ</t>
    </rPh>
    <phoneticPr fontId="12"/>
  </si>
  <si>
    <t>a     地域における人口減少・過疎化・高齢化やそれに伴う地域コミュニティの衰退等の課題に対応する取組</t>
  </si>
  <si>
    <t>b     社会包摂の推進や障害者による文化芸術活動の推進に資する取組</t>
  </si>
  <si>
    <t>c     文化多様性の促進や持続可能な社会づくりに資する取組</t>
  </si>
  <si>
    <t>d     地域における観光・産業振興に資する取組</t>
  </si>
  <si>
    <t>e     新たな教育や学習モデルの開発・実装や地域住民の創造的活動の促進を図る取組</t>
  </si>
  <si>
    <t>f     地域課題・社会課題に対応するため、デジタル技術等の先端技術を活用した取組</t>
  </si>
  <si>
    <t>a     災害対応・防災等の課題に対し、博物館資料を保全するための広域的な体制づくり</t>
  </si>
  <si>
    <t>b     広域ネットワークの中で、資料管理や魅力的な展示を推進する取組</t>
  </si>
  <si>
    <t>c     広域的な連携活動を通じた職員の資質・能力向上のための仕組みづくり</t>
  </si>
  <si>
    <t>d     広域ネットワークの中で、新たな教育や学習、文化振興モデルを開発・実装する取組</t>
  </si>
  <si>
    <t>e     産業界・経済界と連携して広域的にイノベーションやクリエイティビティを生み出す取組</t>
  </si>
  <si>
    <t>f     国際ネットワークの構築による博物館の国際化に関する取組</t>
  </si>
  <si>
    <t>新規継続</t>
    <rPh sb="0" eb="2">
      <t>シンキ</t>
    </rPh>
    <rPh sb="2" eb="4">
      <t>ケイゾク</t>
    </rPh>
    <phoneticPr fontId="12"/>
  </si>
  <si>
    <t>（１）   ＭｕｓｅｕｍＤＸ（博物館 ＤＸ）推進事業</t>
  </si>
  <si>
    <t>企業立博物館と自治体との連携による地域還元型取組支援事業</t>
  </si>
  <si>
    <r>
      <t>ア</t>
    </r>
    <r>
      <rPr>
        <sz val="7"/>
        <color rgb="FF000000"/>
        <rFont val="Times New Roman"/>
        <family val="1"/>
      </rPr>
      <t xml:space="preserve">       </t>
    </r>
    <r>
      <rPr>
        <sz val="10.5"/>
        <color rgb="FF000000"/>
        <rFont val="ＭＳ 明朝"/>
        <family val="1"/>
        <charset val="128"/>
      </rPr>
      <t>公益に資する多様な地域還元型事業への取組　</t>
    </r>
  </si>
  <si>
    <r>
      <t>イ</t>
    </r>
    <r>
      <rPr>
        <sz val="7"/>
        <color rgb="FF000000"/>
        <rFont val="Times New Roman"/>
        <family val="1"/>
      </rPr>
      <t xml:space="preserve">       </t>
    </r>
    <r>
      <rPr>
        <sz val="10.5"/>
        <color rgb="FF000000"/>
        <rFont val="ＭＳ 明朝"/>
        <family val="1"/>
        <charset val="128"/>
      </rPr>
      <t>企業立博物館のノウハウを多様な機関等に波及させる取組</t>
    </r>
  </si>
  <si>
    <r>
      <t>ウ</t>
    </r>
    <r>
      <rPr>
        <sz val="7"/>
        <color rgb="FF000000"/>
        <rFont val="Times New Roman"/>
        <family val="1"/>
      </rPr>
      <t xml:space="preserve">       </t>
    </r>
    <r>
      <rPr>
        <sz val="10.5"/>
        <color rgb="FF000000"/>
        <rFont val="ＭＳ 明朝"/>
        <family val="1"/>
        <charset val="128"/>
      </rPr>
      <t>地域活性化や地域住民との関係強化への取組</t>
    </r>
  </si>
  <si>
    <t>１年目</t>
    <rPh sb="1" eb="3">
      <t>ネンメ</t>
    </rPh>
    <phoneticPr fontId="12"/>
  </si>
  <si>
    <t>補助対象外経費</t>
    <rPh sb="0" eb="5">
      <t>ホジョタイショウガイ</t>
    </rPh>
    <rPh sb="5" eb="7">
      <t>ケイヒ</t>
    </rPh>
    <phoneticPr fontId="23"/>
  </si>
  <si>
    <r>
      <rPr>
        <sz val="10.5"/>
        <color rgb="FF000000"/>
        <rFont val="ＭＳ 明朝"/>
        <family val="1"/>
        <charset val="128"/>
      </rPr>
      <t>イ</t>
    </r>
    <r>
      <rPr>
        <sz val="10.5"/>
        <color rgb="FF000000"/>
        <rFont val="Century"/>
        <family val="1"/>
      </rPr>
      <t>   </t>
    </r>
    <r>
      <rPr>
        <sz val="10.5"/>
        <color rgb="FF000000"/>
        <rFont val="ＭＳ 明朝"/>
        <family val="1"/>
        <charset val="128"/>
      </rPr>
      <t>アで作成、公開・発信するデータをジャパンサーチへ連携する取組</t>
    </r>
    <phoneticPr fontId="12"/>
  </si>
  <si>
    <t>ウ　ＤＸの実現のための課題解決や先端的な取組</t>
    <phoneticPr fontId="12"/>
  </si>
  <si>
    <t>指定施設</t>
    <rPh sb="0" eb="2">
      <t>シテイ</t>
    </rPh>
    <rPh sb="2" eb="4">
      <t>シセツ</t>
    </rPh>
    <phoneticPr fontId="12"/>
  </si>
  <si>
    <t>ア　収蔵資料データベースを含む、博物館資料のデジタルアーカイブの作成を推進し、デジタル資源や魅力あるコンテンツとして公開・発信する取組</t>
    <rPh sb="4" eb="6">
      <t>シリョウ</t>
    </rPh>
    <phoneticPr fontId="12"/>
  </si>
  <si>
    <t>博物館名</t>
    <rPh sb="0" eb="3">
      <t>ハクブツカン</t>
    </rPh>
    <rPh sb="3" eb="4">
      <t>メイ</t>
    </rPh>
    <phoneticPr fontId="12"/>
  </si>
  <si>
    <t>国宝１点</t>
    <rPh sb="0" eb="2">
      <t>コクホウ</t>
    </rPh>
    <rPh sb="3" eb="4">
      <t>テン</t>
    </rPh>
    <phoneticPr fontId="12"/>
  </si>
  <si>
    <t>寄託者の意向</t>
    <rPh sb="0" eb="3">
      <t>キタクシャ</t>
    </rPh>
    <rPh sb="4" eb="6">
      <t>イコウ</t>
    </rPh>
    <phoneticPr fontId="12"/>
  </si>
  <si>
    <t>文化遺産オンライン</t>
    <rPh sb="0" eb="4">
      <t>ブンカイサン</t>
    </rPh>
    <phoneticPr fontId="12"/>
  </si>
  <si>
    <t xml:space="preserve"> 近現代美術作品（絵画、彫刻等）</t>
    <rPh sb="1" eb="4">
      <t>キンゲンダイ</t>
    </rPh>
    <rPh sb="4" eb="6">
      <t>ビジュツ</t>
    </rPh>
    <rPh sb="6" eb="8">
      <t>サクヒン</t>
    </rPh>
    <rPh sb="9" eb="11">
      <t>カイガ</t>
    </rPh>
    <rPh sb="12" eb="14">
      <t>チョウコク</t>
    </rPh>
    <rPh sb="14" eb="15">
      <t>ナド</t>
    </rPh>
    <phoneticPr fontId="12"/>
  </si>
  <si>
    <t>博物館資料の特別利用についての条例もしくは規則改正が必要</t>
    <rPh sb="0" eb="6">
      <t>ハクブツカ</t>
    </rPh>
    <rPh sb="6" eb="8">
      <t>トクベツ</t>
    </rPh>
    <rPh sb="8" eb="10">
      <t>リヨウ</t>
    </rPh>
    <rPh sb="15" eb="17">
      <t>ジョウレイ</t>
    </rPh>
    <rPh sb="21" eb="25">
      <t>キソクカイセイ</t>
    </rPh>
    <rPh sb="26" eb="28">
      <t>ヒツヨウ</t>
    </rPh>
    <phoneticPr fontId="12"/>
  </si>
  <si>
    <t>人名や地名など検討が必要な内容</t>
    <rPh sb="0" eb="2">
      <t>ジンメイ</t>
    </rPh>
    <rPh sb="3" eb="5">
      <t>チメイ</t>
    </rPh>
    <rPh sb="7" eb="9">
      <t>ケントウ</t>
    </rPh>
    <rPh sb="10" eb="12">
      <t>ヒツヨウ</t>
    </rPh>
    <rPh sb="13" eb="15">
      <t>ナイヨウ</t>
    </rPh>
    <phoneticPr fontId="12"/>
  </si>
  <si>
    <t>無し</t>
    <rPh sb="0" eb="1">
      <t>ナ</t>
    </rPh>
    <phoneticPr fontId="12"/>
  </si>
  <si>
    <t>文献資料（古文書等）</t>
    <rPh sb="0" eb="4">
      <t>ブンケンシリョウ</t>
    </rPh>
    <rPh sb="5" eb="8">
      <t>コモンジョ</t>
    </rPh>
    <rPh sb="8" eb="9">
      <t>トウ</t>
    </rPh>
    <phoneticPr fontId="12"/>
  </si>
  <si>
    <t>考古資料（土器・石器・木器等）</t>
    <rPh sb="0" eb="4">
      <t>コウコシリョウ</t>
    </rPh>
    <rPh sb="5" eb="7">
      <t>ドキ</t>
    </rPh>
    <rPh sb="8" eb="10">
      <t>セッキ</t>
    </rPh>
    <rPh sb="11" eb="13">
      <t>モッキ</t>
    </rPh>
    <rPh sb="13" eb="14">
      <t>トウ</t>
    </rPh>
    <phoneticPr fontId="12"/>
  </si>
  <si>
    <t>国宝／重要文化財</t>
    <rPh sb="0" eb="2">
      <t>コクホウ</t>
    </rPh>
    <rPh sb="3" eb="5">
      <t>ジュウヨウ</t>
    </rPh>
    <rPh sb="5" eb="8">
      <t>ブンカザイ</t>
    </rPh>
    <phoneticPr fontId="12"/>
  </si>
  <si>
    <t>デジタルアーカイブの二次利用方針</t>
    <rPh sb="10" eb="14">
      <t>ニジリヨウ</t>
    </rPh>
    <rPh sb="14" eb="16">
      <t>ホウシン</t>
    </rPh>
    <phoneticPr fontId="12"/>
  </si>
  <si>
    <t>連携できない資料がある場合、その理由</t>
    <rPh sb="0" eb="2">
      <t>レンケイ</t>
    </rPh>
    <rPh sb="6" eb="8">
      <t>シリョウ</t>
    </rPh>
    <rPh sb="11" eb="13">
      <t>バアイ</t>
    </rPh>
    <rPh sb="16" eb="18">
      <t>リユウ</t>
    </rPh>
    <phoneticPr fontId="12"/>
  </si>
  <si>
    <t>ジャパンサーチへの連携</t>
    <rPh sb="9" eb="11">
      <t>レンケイ</t>
    </rPh>
    <phoneticPr fontId="12"/>
  </si>
  <si>
    <t>つなぎ役</t>
    <rPh sb="3" eb="4">
      <t>ヤク</t>
    </rPh>
    <phoneticPr fontId="12"/>
  </si>
  <si>
    <t>原資料の
著作権の有無</t>
    <rPh sb="0" eb="1">
      <t>ハラ</t>
    </rPh>
    <rPh sb="1" eb="3">
      <t>シリョウ</t>
    </rPh>
    <rPh sb="5" eb="8">
      <t>チョサクケン</t>
    </rPh>
    <rPh sb="9" eb="11">
      <t>ウム</t>
    </rPh>
    <phoneticPr fontId="12"/>
  </si>
  <si>
    <t>点数</t>
    <rPh sb="0" eb="2">
      <t>テンスウ</t>
    </rPh>
    <phoneticPr fontId="12"/>
  </si>
  <si>
    <t>名称／タイトル</t>
    <rPh sb="0" eb="2">
      <t>メイショウ</t>
    </rPh>
    <phoneticPr fontId="12"/>
  </si>
  <si>
    <t>ID</t>
    <phoneticPr fontId="12"/>
  </si>
  <si>
    <t>デジタル化を行う主な収蔵資料（予定）</t>
    <rPh sb="4" eb="5">
      <t>バ</t>
    </rPh>
    <rPh sb="6" eb="7">
      <t>オコナ</t>
    </rPh>
    <rPh sb="8" eb="9">
      <t>オモ</t>
    </rPh>
    <rPh sb="15" eb="17">
      <t>ヨテイ</t>
    </rPh>
    <phoneticPr fontId="12"/>
  </si>
  <si>
    <t>別紙2-1</t>
    <rPh sb="0" eb="2">
      <t>ベッシ</t>
    </rPh>
    <phoneticPr fontId="12"/>
  </si>
  <si>
    <r>
      <rPr>
        <b/>
        <sz val="10"/>
        <color rgb="FFFF0000"/>
        <rFont val="ＭＳ 明朝"/>
        <family val="1"/>
        <charset val="128"/>
      </rPr>
      <t>記載の観点</t>
    </r>
    <r>
      <rPr>
        <sz val="10"/>
        <color rgb="FFFF0000"/>
        <rFont val="ＭＳ 明朝"/>
        <family val="1"/>
        <charset val="128"/>
      </rPr>
      <t xml:space="preserve">
・機材、体制、契約等
・継続に必要なコストと予算確保の見通し
・データ、管理体制
ほか</t>
    </r>
    <rPh sb="7" eb="9">
      <t>キザイ</t>
    </rPh>
    <rPh sb="10" eb="12">
      <t>タイセイ</t>
    </rPh>
    <rPh sb="13" eb="15">
      <t>ケイヤク</t>
    </rPh>
    <rPh sb="15" eb="16">
      <t>トウ</t>
    </rPh>
    <rPh sb="18" eb="20">
      <t>ケイゾク</t>
    </rPh>
    <rPh sb="21" eb="23">
      <t>ヒツヨウ</t>
    </rPh>
    <rPh sb="28" eb="32">
      <t>ヨサンカクホ</t>
    </rPh>
    <rPh sb="33" eb="35">
      <t>ミトオ</t>
    </rPh>
    <rPh sb="42" eb="44">
      <t>カンリ</t>
    </rPh>
    <rPh sb="44" eb="46">
      <t>タイセイ</t>
    </rPh>
    <phoneticPr fontId="12"/>
  </si>
  <si>
    <t>令和８年度以降のデジタルアーカイブの持続化・発展</t>
    <rPh sb="0" eb="2">
      <t>レイワ</t>
    </rPh>
    <rPh sb="3" eb="5">
      <t>ネンド</t>
    </rPh>
    <rPh sb="5" eb="7">
      <t>イコウ</t>
    </rPh>
    <rPh sb="18" eb="21">
      <t>ジゾクカ</t>
    </rPh>
    <rPh sb="22" eb="24">
      <t>ハッテン</t>
    </rPh>
    <phoneticPr fontId="12"/>
  </si>
  <si>
    <r>
      <rPr>
        <b/>
        <sz val="10"/>
        <color rgb="FFFF0000"/>
        <rFont val="ＭＳ 明朝"/>
        <family val="1"/>
        <charset val="128"/>
      </rPr>
      <t>記載の観点</t>
    </r>
    <r>
      <rPr>
        <sz val="10"/>
        <color rgb="FFFF0000"/>
        <rFont val="ＭＳ 明朝"/>
        <family val="1"/>
        <charset val="128"/>
      </rPr>
      <t xml:space="preserve">
・どのような活用を促進していくか（資料管理、調査研究、展示利用、教育・学習、創造的活動、商業的利用等）
・活用促進のための取組や連携の計画
・活用促進のための業務や規則等の見直しの計画
ほか</t>
    </r>
    <rPh sb="12" eb="14">
      <t>カツヨウ</t>
    </rPh>
    <rPh sb="15" eb="17">
      <t>ソクシン</t>
    </rPh>
    <rPh sb="23" eb="27">
      <t>シリョウカンリ</t>
    </rPh>
    <rPh sb="28" eb="32">
      <t>チョウサケンキュウ</t>
    </rPh>
    <rPh sb="33" eb="35">
      <t>テンジ</t>
    </rPh>
    <rPh sb="35" eb="37">
      <t>リヨウ</t>
    </rPh>
    <rPh sb="38" eb="40">
      <t>キョウイク</t>
    </rPh>
    <rPh sb="41" eb="43">
      <t>ガクシュウ</t>
    </rPh>
    <rPh sb="44" eb="49">
      <t>ソウゾウテキカツドウ</t>
    </rPh>
    <rPh sb="50" eb="55">
      <t>ショウギョウテキリヨウ</t>
    </rPh>
    <rPh sb="55" eb="56">
      <t>トウ</t>
    </rPh>
    <rPh sb="59" eb="63">
      <t>カツヨウソクシン</t>
    </rPh>
    <rPh sb="67" eb="69">
      <t>トリクミ</t>
    </rPh>
    <rPh sb="70" eb="72">
      <t>レンケイ</t>
    </rPh>
    <rPh sb="73" eb="75">
      <t>ケイカク</t>
    </rPh>
    <rPh sb="77" eb="81">
      <t>カツヨウソクシン</t>
    </rPh>
    <rPh sb="85" eb="87">
      <t>ギョウム</t>
    </rPh>
    <rPh sb="88" eb="91">
      <t>キソクトウ</t>
    </rPh>
    <rPh sb="92" eb="94">
      <t>ミナオ</t>
    </rPh>
    <rPh sb="96" eb="98">
      <t>ケイカク</t>
    </rPh>
    <phoneticPr fontId="12"/>
  </si>
  <si>
    <t>事業期間中及び、令和８年度以降のデジタルアーカイブの活用計画について</t>
    <rPh sb="0" eb="6">
      <t>ジギョウキカンチュウオヨ</t>
    </rPh>
    <rPh sb="8" eb="10">
      <t>レイワ</t>
    </rPh>
    <rPh sb="11" eb="15">
      <t>ネンドイコウ</t>
    </rPh>
    <rPh sb="26" eb="28">
      <t>カツヨウ</t>
    </rPh>
    <rPh sb="28" eb="30">
      <t>ケイカク</t>
    </rPh>
    <phoneticPr fontId="12"/>
  </si>
  <si>
    <r>
      <rPr>
        <b/>
        <sz val="10"/>
        <color rgb="FFFF0000"/>
        <rFont val="ＭＳ 明朝"/>
        <family val="1"/>
        <charset val="128"/>
      </rPr>
      <t>記載の観点</t>
    </r>
    <r>
      <rPr>
        <sz val="10"/>
        <color rgb="FFFF0000"/>
        <rFont val="ＭＳ 明朝"/>
        <family val="1"/>
        <charset val="128"/>
      </rPr>
      <t xml:space="preserve">
・事業期間中のデータ保管の方法
・事業期間中のデータの蓄積と更新
・事業期間中のデータ管理体制
・資料管理業務との連携
ほか</t>
    </r>
    <rPh sb="0" eb="2">
      <t>キサイ</t>
    </rPh>
    <rPh sb="3" eb="5">
      <t>カンテン</t>
    </rPh>
    <rPh sb="16" eb="18">
      <t>ホカン</t>
    </rPh>
    <rPh sb="19" eb="21">
      <t>ホウホウ</t>
    </rPh>
    <rPh sb="33" eb="35">
      <t>チクセキ</t>
    </rPh>
    <rPh sb="36" eb="38">
      <t>コウシン</t>
    </rPh>
    <rPh sb="40" eb="45">
      <t>ジギョウキカンチュウ</t>
    </rPh>
    <rPh sb="49" eb="51">
      <t>カンリ</t>
    </rPh>
    <rPh sb="51" eb="53">
      <t>タイセイ</t>
    </rPh>
    <phoneticPr fontId="12"/>
  </si>
  <si>
    <t>デジタルアーカイブの保管・管理について</t>
    <rPh sb="10" eb="12">
      <t>ホカン</t>
    </rPh>
    <rPh sb="13" eb="15">
      <t>カンリ</t>
    </rPh>
    <phoneticPr fontId="12"/>
  </si>
  <si>
    <r>
      <rPr>
        <b/>
        <sz val="10"/>
        <color rgb="FFFF0000"/>
        <rFont val="ＭＳ 明朝"/>
        <family val="1"/>
        <charset val="128"/>
      </rPr>
      <t>記載の観点</t>
    </r>
    <r>
      <rPr>
        <sz val="10"/>
        <color rgb="FFFF0000"/>
        <rFont val="ＭＳ 明朝"/>
        <family val="1"/>
        <charset val="128"/>
      </rPr>
      <t xml:space="preserve">
・公開の方法（サイトやSNS活用等）
・ジャパンサーチへの連携方法（つなぎ役）
・だれがどのようにアクセスできるか
・ユーザビリティについて
・オープン化の方針について
・多言語化の有無
ほか
</t>
    </r>
    <rPh sb="0" eb="2">
      <t>キサイ</t>
    </rPh>
    <rPh sb="3" eb="5">
      <t>カンテン</t>
    </rPh>
    <rPh sb="7" eb="9">
      <t>コウカイ</t>
    </rPh>
    <rPh sb="10" eb="12">
      <t>ホウホウ</t>
    </rPh>
    <rPh sb="20" eb="23">
      <t>カツヨウトウ</t>
    </rPh>
    <rPh sb="35" eb="37">
      <t>レンケイ</t>
    </rPh>
    <rPh sb="37" eb="39">
      <t>ホウホウ</t>
    </rPh>
    <rPh sb="43" eb="44">
      <t>ヤク</t>
    </rPh>
    <rPh sb="82" eb="83">
      <t>カ</t>
    </rPh>
    <rPh sb="84" eb="86">
      <t>ホウシン</t>
    </rPh>
    <rPh sb="92" eb="95">
      <t>タゲンゴ</t>
    </rPh>
    <rPh sb="95" eb="96">
      <t>バ</t>
    </rPh>
    <rPh sb="97" eb="99">
      <t>ウム</t>
    </rPh>
    <phoneticPr fontId="12"/>
  </si>
  <si>
    <t>デジタルアーカイブの公開について</t>
    <rPh sb="10" eb="12">
      <t>コウカイ</t>
    </rPh>
    <phoneticPr fontId="12"/>
  </si>
  <si>
    <r>
      <rPr>
        <b/>
        <sz val="10"/>
        <color rgb="FFFF0000"/>
        <rFont val="ＭＳ 明朝"/>
        <family val="1"/>
        <charset val="128"/>
      </rPr>
      <t>記載の観点</t>
    </r>
    <r>
      <rPr>
        <sz val="10"/>
        <color rgb="FFFF0000"/>
        <rFont val="ＭＳ 明朝"/>
        <family val="1"/>
        <charset val="128"/>
      </rPr>
      <t xml:space="preserve">
・だれがどこでデジタル化するか（作業主体・作業場所等）
・どのようにデジタル化するか（撮影・スキャン等）
・資料の保全対策
・データのフォーマット（RAWデータ、TIFF、JPG、PDF等）
・解像度や精細性について
ほか</t>
    </r>
    <rPh sb="0" eb="2">
      <t>キサイ</t>
    </rPh>
    <rPh sb="3" eb="5">
      <t>カンテン</t>
    </rPh>
    <rPh sb="17" eb="18">
      <t>カ</t>
    </rPh>
    <rPh sb="27" eb="31">
      <t>サギョウバショ</t>
    </rPh>
    <rPh sb="31" eb="32">
      <t>トウ</t>
    </rPh>
    <rPh sb="44" eb="45">
      <t>カ</t>
    </rPh>
    <rPh sb="49" eb="51">
      <t>サツエイ</t>
    </rPh>
    <rPh sb="56" eb="57">
      <t>トウ</t>
    </rPh>
    <rPh sb="60" eb="62">
      <t>シリョウ</t>
    </rPh>
    <rPh sb="63" eb="65">
      <t>ホゼン</t>
    </rPh>
    <rPh sb="65" eb="67">
      <t>タイサク</t>
    </rPh>
    <rPh sb="99" eb="100">
      <t>トウ</t>
    </rPh>
    <rPh sb="103" eb="106">
      <t>カイゾウド</t>
    </rPh>
    <rPh sb="107" eb="110">
      <t>セイサイセイ</t>
    </rPh>
    <phoneticPr fontId="12"/>
  </si>
  <si>
    <t>デジタルアーカイブの作成について</t>
    <rPh sb="10" eb="12">
      <t>サクセイ</t>
    </rPh>
    <phoneticPr fontId="12"/>
  </si>
  <si>
    <t>計画</t>
    <rPh sb="0" eb="2">
      <t>ケイカク</t>
    </rPh>
    <phoneticPr fontId="12"/>
  </si>
  <si>
    <t>別紙2-2</t>
    <rPh sb="0" eb="2">
      <t>ベッシ</t>
    </rPh>
    <phoneticPr fontId="12"/>
  </si>
  <si>
    <t>事業計画書（実施日程表）</t>
    <rPh sb="0" eb="5">
      <t>ジギョウケイカクショ</t>
    </rPh>
    <rPh sb="6" eb="7">
      <t>ジツ</t>
    </rPh>
    <rPh sb="7" eb="8">
      <t>セ</t>
    </rPh>
    <rPh sb="8" eb="10">
      <t>ニッテイ</t>
    </rPh>
    <rPh sb="10" eb="11">
      <t>ヒョウ</t>
    </rPh>
    <phoneticPr fontId="23"/>
  </si>
  <si>
    <t>自己負担金等
国庫補助以外の
対象経費（b）</t>
    <rPh sb="11" eb="13">
      <t>イガイ</t>
    </rPh>
    <rPh sb="15" eb="17">
      <t>タイショウ</t>
    </rPh>
    <rPh sb="17" eb="19">
      <t>ケイヒ</t>
    </rPh>
    <phoneticPr fontId="23"/>
  </si>
  <si>
    <t>自己負担金
         ４５５円</t>
    <phoneticPr fontId="12"/>
  </si>
  <si>
    <t>国庫補助以外の額の内訳</t>
    <rPh sb="0" eb="2">
      <t>コッコ</t>
    </rPh>
    <rPh sb="2" eb="4">
      <t>ホジョ</t>
    </rPh>
    <rPh sb="4" eb="6">
      <t>イガイ</t>
    </rPh>
    <rPh sb="7" eb="8">
      <t>ガク</t>
    </rPh>
    <rPh sb="9" eb="11">
      <t>ウチワケ</t>
    </rPh>
    <phoneticPr fontId="23"/>
  </si>
  <si>
    <t>国庫補助要望額（H）
（1,000円単位　（G）=（H）となるように調整すること）</t>
    <rPh sb="17" eb="18">
      <t>エン</t>
    </rPh>
    <rPh sb="18" eb="20">
      <t>タンイ</t>
    </rPh>
    <rPh sb="34" eb="36">
      <t>チョウセイ</t>
    </rPh>
    <phoneticPr fontId="12"/>
  </si>
  <si>
    <t>デジタルアーカイブに直接関わる改修費</t>
    <rPh sb="10" eb="12">
      <t>チョクセツ</t>
    </rPh>
    <rPh sb="12" eb="13">
      <t>カカ</t>
    </rPh>
    <rPh sb="15" eb="18">
      <t>カイシュウヒ</t>
    </rPh>
    <phoneticPr fontId="12"/>
  </si>
  <si>
    <t>ホームページ改修委託費</t>
    <rPh sb="6" eb="8">
      <t>カイシュウ</t>
    </rPh>
    <rPh sb="8" eb="11">
      <t>イタクヒ</t>
    </rPh>
    <phoneticPr fontId="12"/>
  </si>
  <si>
    <t>サイト改修費</t>
    <rPh sb="3" eb="5">
      <t>カイシュウ</t>
    </rPh>
    <rPh sb="5" eb="6">
      <t>ヒ</t>
    </rPh>
    <phoneticPr fontId="23"/>
  </si>
  <si>
    <t>撮影・データ作成委託費</t>
    <rPh sb="0" eb="2">
      <t>サツエイ</t>
    </rPh>
    <rPh sb="6" eb="8">
      <t>サクセイ</t>
    </rPh>
    <rPh sb="8" eb="11">
      <t>イタクヒ</t>
    </rPh>
    <phoneticPr fontId="23"/>
  </si>
  <si>
    <t>デジタル化委託費</t>
    <rPh sb="4" eb="5">
      <t>バ</t>
    </rPh>
    <rPh sb="5" eb="7">
      <t>イタク</t>
    </rPh>
    <rPh sb="7" eb="8">
      <t>ヒ</t>
    </rPh>
    <phoneticPr fontId="23"/>
  </si>
  <si>
    <t>資料運搬費（美術梱包）</t>
    <rPh sb="0" eb="2">
      <t>シリョウ</t>
    </rPh>
    <rPh sb="2" eb="5">
      <t>ウンパンヒ</t>
    </rPh>
    <rPh sb="6" eb="10">
      <t>ビジュツコンポウ</t>
    </rPh>
    <phoneticPr fontId="12"/>
  </si>
  <si>
    <t>通信運搬費</t>
    <rPh sb="0" eb="2">
      <t>ツウシン</t>
    </rPh>
    <rPh sb="2" eb="5">
      <t>ウンパンヒ</t>
    </rPh>
    <phoneticPr fontId="12"/>
  </si>
  <si>
    <t>日</t>
    <rPh sb="0" eb="1">
      <t>ニチ</t>
    </rPh>
    <phoneticPr fontId="12"/>
  </si>
  <si>
    <t>台</t>
    <rPh sb="0" eb="1">
      <t>ダイ</t>
    </rPh>
    <phoneticPr fontId="12"/>
  </si>
  <si>
    <t>カメラレンタル料</t>
    <rPh sb="7" eb="8">
      <t>リョウ</t>
    </rPh>
    <phoneticPr fontId="12"/>
  </si>
  <si>
    <t>機材借料</t>
    <rPh sb="0" eb="2">
      <t>キザイ</t>
    </rPh>
    <rPh sb="2" eb="4">
      <t>シャクリョウ</t>
    </rPh>
    <phoneticPr fontId="23"/>
  </si>
  <si>
    <t>データ作成地までの交通費</t>
    <phoneticPr fontId="12"/>
  </si>
  <si>
    <t>回</t>
    <rPh sb="0" eb="1">
      <t>カイ</t>
    </rPh>
    <phoneticPr fontId="12"/>
  </si>
  <si>
    <t>人</t>
    <rPh sb="0" eb="1">
      <t>ニン</t>
    </rPh>
    <phoneticPr fontId="12"/>
  </si>
  <si>
    <t>職員旅費</t>
    <rPh sb="0" eb="2">
      <t>ショクイン</t>
    </rPh>
    <rPh sb="2" eb="4">
      <t>リョヒ</t>
    </rPh>
    <phoneticPr fontId="12"/>
  </si>
  <si>
    <t>普通旅費</t>
    <rPh sb="0" eb="4">
      <t>フツウリョヒ</t>
    </rPh>
    <phoneticPr fontId="12"/>
  </si>
  <si>
    <t>データ作成地までの交通費</t>
    <rPh sb="3" eb="5">
      <t>サクセイ</t>
    </rPh>
    <rPh sb="5" eb="6">
      <t>チ</t>
    </rPh>
    <rPh sb="9" eb="12">
      <t>コウツウヒ</t>
    </rPh>
    <phoneticPr fontId="12"/>
  </si>
  <si>
    <t>人</t>
    <rPh sb="0" eb="1">
      <t>ヒト</t>
    </rPh>
    <phoneticPr fontId="12"/>
  </si>
  <si>
    <t>作業員旅費</t>
    <rPh sb="0" eb="3">
      <t>サギョウイン</t>
    </rPh>
    <rPh sb="3" eb="5">
      <t>リョヒ</t>
    </rPh>
    <phoneticPr fontId="12"/>
  </si>
  <si>
    <t>データ整理作業員</t>
    <rPh sb="3" eb="5">
      <t>セイリ</t>
    </rPh>
    <rPh sb="5" eb="8">
      <t>サギョウイン</t>
    </rPh>
    <phoneticPr fontId="23"/>
  </si>
  <si>
    <t>●●博物館</t>
    <rPh sb="2" eb="5">
      <t>ハクブツカン</t>
    </rPh>
    <phoneticPr fontId="12"/>
  </si>
  <si>
    <r>
      <t>デジタル化を行う収蔵資料について</t>
    </r>
    <r>
      <rPr>
        <sz val="12"/>
        <color rgb="FFFF0000"/>
        <rFont val="HGS創英角ｺﾞｼｯｸUB"/>
        <family val="3"/>
        <charset val="128"/>
      </rPr>
      <t>【収蔵資料のデジタル化を行う博物館について、各１枚作成】</t>
    </r>
    <rPh sb="4" eb="5">
      <t>バ</t>
    </rPh>
    <rPh sb="6" eb="7">
      <t>オコナ</t>
    </rPh>
    <rPh sb="17" eb="19">
      <t>シュウゾウ</t>
    </rPh>
    <rPh sb="19" eb="21">
      <t>シリョウ</t>
    </rPh>
    <rPh sb="26" eb="27">
      <t>バ</t>
    </rPh>
    <rPh sb="28" eb="29">
      <t>オコナ</t>
    </rPh>
    <rPh sb="30" eb="33">
      <t>ハクブツカン</t>
    </rPh>
    <rPh sb="38" eb="39">
      <t>カク</t>
    </rPh>
    <rPh sb="40" eb="41">
      <t>マイ</t>
    </rPh>
    <rPh sb="41" eb="43">
      <t>サクセイ</t>
    </rPh>
    <phoneticPr fontId="12"/>
  </si>
  <si>
    <t>●●●●博物館</t>
    <rPh sb="4" eb="7">
      <t>ハクブツカン</t>
    </rPh>
    <phoneticPr fontId="12"/>
  </si>
  <si>
    <t>館長</t>
    <rPh sb="0" eb="2">
      <t>カンチョウ</t>
    </rPh>
    <phoneticPr fontId="12"/>
  </si>
  <si>
    <t>●●●●</t>
    <phoneticPr fontId="12"/>
  </si>
  <si>
    <t>令和７年度文化芸術振興費補助金
（Innovate MUSEUM事業）交付要望書</t>
    <rPh sb="0" eb="2">
      <t>レイワ</t>
    </rPh>
    <rPh sb="3" eb="5">
      <t>ネンド</t>
    </rPh>
    <rPh sb="5" eb="9">
      <t>ブンカゲイジュツ</t>
    </rPh>
    <rPh sb="9" eb="12">
      <t>シンコウヒ</t>
    </rPh>
    <rPh sb="12" eb="15">
      <t>ホジョキン</t>
    </rPh>
    <rPh sb="32" eb="34">
      <t>ジギョウ</t>
    </rPh>
    <rPh sb="35" eb="37">
      <t>コウフ</t>
    </rPh>
    <rPh sb="37" eb="40">
      <t>ヨウボウショ</t>
    </rPh>
    <phoneticPr fontId="12"/>
  </si>
  <si>
    <r>
      <rPr>
        <sz val="10"/>
        <color rgb="FFFF0000"/>
        <rFont val="ＭＳ 明朝"/>
        <family val="1"/>
        <charset val="128"/>
      </rPr>
      <t>●●</t>
    </r>
    <r>
      <rPr>
        <sz val="10"/>
        <color theme="1"/>
        <rFont val="ＭＳ 明朝"/>
        <family val="1"/>
        <charset val="128"/>
      </rPr>
      <t>博物館収蔵資料デジタルアーカイブ推進</t>
    </r>
    <rPh sb="2" eb="5">
      <t>ハクブツカン</t>
    </rPh>
    <rPh sb="5" eb="7">
      <t>シュウゾウ</t>
    </rPh>
    <rPh sb="7" eb="9">
      <t>シリョウ</t>
    </rPh>
    <rPh sb="18" eb="20">
      <t>スイシン</t>
    </rPh>
    <phoneticPr fontId="12"/>
  </si>
  <si>
    <t>博物館収蔵資料デジタル・アーカイブ推進事業</t>
  </si>
  <si>
    <t>MuseumDX（博物館DX）推進事業</t>
    <rPh sb="9" eb="12">
      <t>ハクブツカン</t>
    </rPh>
    <rPh sb="15" eb="17">
      <t>スイシン</t>
    </rPh>
    <rPh sb="17" eb="19">
      <t>ジギョウ</t>
    </rPh>
    <phoneticPr fontId="12"/>
  </si>
  <si>
    <t>●●博物館収蔵資料デジタルアーカイブ推進</t>
  </si>
  <si>
    <t>デジタルアーカイブの作成・公開・管理の計画について</t>
    <rPh sb="10" eb="12">
      <t>サクセイ</t>
    </rPh>
    <rPh sb="13" eb="15">
      <t>コウカイ</t>
    </rPh>
    <rPh sb="16" eb="18">
      <t>カンリ</t>
    </rPh>
    <rPh sb="19" eb="21">
      <t>ケイカク</t>
    </rPh>
    <phoneticPr fontId="12"/>
  </si>
  <si>
    <r>
      <rPr>
        <b/>
        <sz val="10"/>
        <color rgb="FFFF0000"/>
        <rFont val="ＭＳ Ｐゴシック"/>
        <family val="3"/>
        <charset val="128"/>
      </rPr>
      <t>１２０</t>
    </r>
    <r>
      <rPr>
        <b/>
        <sz val="10"/>
        <color theme="1"/>
        <rFont val="ＭＳ Ｐゴシック"/>
        <family val="3"/>
        <charset val="128"/>
      </rPr>
      <t>点</t>
    </r>
    <rPh sb="3" eb="4">
      <t>テン</t>
    </rPh>
    <phoneticPr fontId="12"/>
  </si>
  <si>
    <t>１１７点</t>
    <rPh sb="3" eb="4">
      <t>テン</t>
    </rPh>
    <phoneticPr fontId="12"/>
  </si>
  <si>
    <t>デジタル化を行う収蔵資料の点数</t>
    <rPh sb="4" eb="5">
      <t>バ</t>
    </rPh>
    <rPh sb="6" eb="7">
      <t>オコナ</t>
    </rPh>
    <rPh sb="14" eb="15">
      <t>カズ</t>
    </rPh>
    <phoneticPr fontId="12"/>
  </si>
  <si>
    <t>ジャパンサーチとの連携点数</t>
    <rPh sb="9" eb="11">
      <t>レンケイ</t>
    </rPh>
    <rPh sb="12" eb="13">
      <t>カズ</t>
    </rPh>
    <phoneticPr fontId="12"/>
  </si>
  <si>
    <t>50点</t>
    <phoneticPr fontId="12"/>
  </si>
  <si>
    <t>うち50点</t>
    <phoneticPr fontId="12"/>
  </si>
  <si>
    <t>全点をPDMとして公開予定（利用の際に所蔵館の記載をお願い）</t>
    <rPh sb="9" eb="13">
      <t>コウカイヨテイ</t>
    </rPh>
    <rPh sb="14" eb="16">
      <t>リヨウ</t>
    </rPh>
    <rPh sb="17" eb="18">
      <t>サイ</t>
    </rPh>
    <rPh sb="19" eb="22">
      <t>ショゾウカン</t>
    </rPh>
    <rPh sb="23" eb="25">
      <t>キサイ</t>
    </rPh>
    <rPh sb="27" eb="28">
      <t>ネガ</t>
    </rPh>
    <phoneticPr fontId="12"/>
  </si>
  <si>
    <t>重文5点</t>
    <rPh sb="0" eb="2">
      <t>ジュウブン</t>
    </rPh>
    <phoneticPr fontId="12"/>
  </si>
  <si>
    <t>40点</t>
    <phoneticPr fontId="12"/>
  </si>
  <si>
    <t>うち38点</t>
    <phoneticPr fontId="12"/>
  </si>
  <si>
    <t>30点</t>
    <phoneticPr fontId="12"/>
  </si>
  <si>
    <t>有り／3点</t>
    <rPh sb="0" eb="1">
      <t>ア</t>
    </rPh>
    <phoneticPr fontId="12"/>
  </si>
  <si>
    <t>うち29点</t>
    <phoneticPr fontId="12"/>
  </si>
  <si>
    <t>20点をPDM（利用の際に所蔵館の記載をお願い）として、3点をCC-BY NCで公開予定だが、彫刻資料写真（１点）に関する著作権処理が必要</t>
    <rPh sb="40" eb="44">
      <t>コウカイヨテイ</t>
    </rPh>
    <rPh sb="47" eb="49">
      <t>チョウコク</t>
    </rPh>
    <rPh sb="49" eb="53">
      <t>シリョウシャシン</t>
    </rPh>
    <rPh sb="55" eb="56">
      <t>テン</t>
    </rPh>
    <rPh sb="58" eb="59">
      <t>カン</t>
    </rPh>
    <rPh sb="61" eb="66">
      <t>チョサクケンショリ</t>
    </rPh>
    <rPh sb="67" eb="69">
      <t>ヒツヨウ</t>
    </rPh>
    <phoneticPr fontId="12"/>
  </si>
  <si>
    <t>※本事業で作成・整備されるデジタルデータは、インターネット上で公開されるとともに、50点以上がジャパンサーチと連携することを必須とする。</t>
    <rPh sb="1" eb="4">
      <t>ホンジギョウ</t>
    </rPh>
    <rPh sb="5" eb="7">
      <t>サクセイ</t>
    </rPh>
    <rPh sb="8" eb="10">
      <t>セイビ</t>
    </rPh>
    <rPh sb="29" eb="30">
      <t>ジョウ</t>
    </rPh>
    <rPh sb="31" eb="33">
      <t>コウカイ</t>
    </rPh>
    <rPh sb="44" eb="46">
      <t>イジョウ</t>
    </rPh>
    <rPh sb="55" eb="57">
      <t>レンケイ</t>
    </rPh>
    <rPh sb="62" eb="64">
      <t>ヒッス</t>
    </rPh>
    <phoneticPr fontId="12"/>
  </si>
  <si>
    <t>申請日時点で公開されている収蔵資料の画像データの数が50点未満である。</t>
    <rPh sb="0" eb="2">
      <t>シンセイ</t>
    </rPh>
    <rPh sb="2" eb="3">
      <t>ヒ</t>
    </rPh>
    <rPh sb="3" eb="5">
      <t>ジテン</t>
    </rPh>
    <rPh sb="6" eb="8">
      <t>コウカイ</t>
    </rPh>
    <rPh sb="13" eb="15">
      <t>シュウゾウ</t>
    </rPh>
    <rPh sb="15" eb="17">
      <t>シリョウ</t>
    </rPh>
    <rPh sb="18" eb="20">
      <t>ガゾウ</t>
    </rPh>
    <rPh sb="24" eb="25">
      <t>カズ</t>
    </rPh>
    <rPh sb="28" eb="29">
      <t>テン</t>
    </rPh>
    <rPh sb="29" eb="31">
      <t>ミマン</t>
    </rPh>
    <phoneticPr fontId="12"/>
  </si>
  <si>
    <t>←当てはまる場合は〇、当てはまらない場合は×</t>
    <rPh sb="1" eb="2">
      <t>ア</t>
    </rPh>
    <rPh sb="6" eb="8">
      <t>バアイ</t>
    </rPh>
    <rPh sb="11" eb="12">
      <t>ア</t>
    </rPh>
    <rPh sb="18" eb="20">
      <t>バアイ</t>
    </rPh>
    <phoneticPr fontId="12"/>
  </si>
  <si>
    <t>申請日時点で全収蔵資料の７割以上の画像データが作成されていない。</t>
    <rPh sb="0" eb="2">
      <t>シンセイ</t>
    </rPh>
    <rPh sb="2" eb="3">
      <t>ヒ</t>
    </rPh>
    <rPh sb="3" eb="5">
      <t>ジテン</t>
    </rPh>
    <rPh sb="6" eb="7">
      <t>ゼン</t>
    </rPh>
    <rPh sb="7" eb="9">
      <t>シュウゾウ</t>
    </rPh>
    <rPh sb="9" eb="11">
      <t>シリョウ</t>
    </rPh>
    <rPh sb="13" eb="14">
      <t>ワリ</t>
    </rPh>
    <rPh sb="14" eb="16">
      <t>イジョウ</t>
    </rPh>
    <rPh sb="17" eb="19">
      <t>ガゾウ</t>
    </rPh>
    <rPh sb="23" eb="25">
      <t>サクセイ</t>
    </rPh>
    <phoneticPr fontId="12"/>
  </si>
  <si>
    <t>資料検索システムを備えたデータベース等に、収蔵資料の画像データが登録されていない。</t>
    <phoneticPr fontId="12"/>
  </si>
  <si>
    <t>館種</t>
    <rPh sb="0" eb="1">
      <t>カン</t>
    </rPh>
    <rPh sb="1" eb="2">
      <t>シュ</t>
    </rPh>
    <phoneticPr fontId="12"/>
  </si>
  <si>
    <t>登録等（類似施設の場合は説明を添付のこと。）</t>
    <rPh sb="0" eb="1">
      <t>ノボル</t>
    </rPh>
    <rPh sb="1" eb="2">
      <t>ロク</t>
    </rPh>
    <rPh sb="2" eb="3">
      <t>トウ</t>
    </rPh>
    <rPh sb="4" eb="6">
      <t>ルイジ</t>
    </rPh>
    <rPh sb="6" eb="8">
      <t>シセツ</t>
    </rPh>
    <rPh sb="9" eb="11">
      <t>バアイ</t>
    </rPh>
    <rPh sb="12" eb="14">
      <t>セツメイ</t>
    </rPh>
    <rPh sb="15" eb="17">
      <t>テンプ</t>
    </rPh>
    <phoneticPr fontId="12"/>
  </si>
  <si>
    <t>運営形態</t>
    <rPh sb="0" eb="1">
      <t>ウン</t>
    </rPh>
    <rPh sb="1" eb="2">
      <t>エイ</t>
    </rPh>
    <rPh sb="2" eb="3">
      <t>カタチ</t>
    </rPh>
    <rPh sb="3" eb="4">
      <t>タイ</t>
    </rPh>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</si>
</sst>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411]ggge&quot;年&quot;m&quot;月&quot;d&quot;日&quot;;@"/>
    <numFmt numFmtId="177" formatCode="#,##0&quot;円&quot;"/>
    <numFmt numFmtId="178" formatCode="[$]ggge&quot;年&quot;m&quot;月&quot;d&quot;日&quot;;@" x16r2:formatCode16="[$-ja-JP-x-gannen]ggge&quot;年&quot;m&quot;月&quot;d&quot;日&quot;;@"/>
    <numFmt numFmtId="179" formatCode="#,##0_ "/>
    <numFmt numFmtId="180" formatCode="#,##0_);[Red]\(#,##0\)"/>
  </numFmts>
  <fonts count="76">
    <font>
      <sz val="11"/>
      <color theme="1"/>
      <name val="游ゴシック"/>
      <family val="2"/>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3"/>
      <charset val="128"/>
      <scheme val="minor"/>
    </font>
    <font>
      <b/>
      <sz val="9"/>
      <color indexed="81"/>
      <name val="ＭＳ Ｐゴシック"/>
      <family val="3"/>
      <charset val="128"/>
    </font>
    <font>
      <b/>
      <sz val="9"/>
      <color indexed="81"/>
      <name val="MS P ゴシック"/>
      <family val="3"/>
      <charset val="128"/>
    </font>
    <font>
      <sz val="10"/>
      <color theme="1"/>
      <name val="ＭＳ 明朝"/>
      <family val="1"/>
      <charset val="128"/>
    </font>
    <font>
      <sz val="11"/>
      <color theme="1"/>
      <name val="ＭＳ 明朝"/>
      <family val="1"/>
      <charset val="128"/>
    </font>
    <font>
      <sz val="8"/>
      <color theme="1"/>
      <name val="ＭＳ 明朝"/>
      <family val="1"/>
      <charset val="128"/>
    </font>
    <font>
      <sz val="12"/>
      <color theme="1"/>
      <name val="ＭＳ 明朝"/>
      <family val="1"/>
      <charset val="128"/>
    </font>
    <font>
      <sz val="10"/>
      <color theme="1"/>
      <name val="游ゴシック"/>
      <family val="2"/>
      <charset val="128"/>
      <scheme val="minor"/>
    </font>
    <font>
      <sz val="10"/>
      <color theme="1"/>
      <name val="游ゴシック"/>
      <family val="3"/>
      <charset val="128"/>
      <scheme val="minor"/>
    </font>
    <font>
      <sz val="11"/>
      <name val="ＭＳ Ｐゴシック"/>
      <family val="3"/>
      <charset val="128"/>
    </font>
    <font>
      <sz val="11"/>
      <name val="ＭＳ 明朝"/>
      <family val="1"/>
      <charset val="128"/>
    </font>
    <font>
      <sz val="6"/>
      <name val="ＭＳ Ｐゴシック"/>
      <family val="3"/>
      <charset val="128"/>
    </font>
    <font>
      <sz val="11"/>
      <color rgb="FFFF0000"/>
      <name val="ＭＳ 明朝"/>
      <family val="1"/>
      <charset val="128"/>
    </font>
    <font>
      <sz val="10"/>
      <color rgb="FFFF0000"/>
      <name val="ＭＳ 明朝"/>
      <family val="1"/>
      <charset val="128"/>
    </font>
    <font>
      <sz val="10"/>
      <name val="ＭＳ 明朝"/>
      <family val="1"/>
      <charset val="128"/>
    </font>
    <font>
      <sz val="10"/>
      <name val="ＭＳ Ｐゴシック"/>
      <family val="3"/>
      <charset val="128"/>
    </font>
    <font>
      <sz val="10"/>
      <color rgb="FFFF0000"/>
      <name val="ＭＳ Ｐ明朝"/>
      <family val="1"/>
      <charset val="128"/>
    </font>
    <font>
      <sz val="12"/>
      <name val="ＭＳ 明朝"/>
      <family val="1"/>
      <charset val="128"/>
    </font>
    <font>
      <sz val="12"/>
      <name val="ＭＳ ゴシック"/>
      <family val="3"/>
      <charset val="128"/>
    </font>
    <font>
      <sz val="14"/>
      <name val="ＭＳ 明朝"/>
      <family val="1"/>
      <charset val="128"/>
    </font>
    <font>
      <sz val="18"/>
      <name val="ＭＳ 明朝"/>
      <family val="1"/>
      <charset val="128"/>
    </font>
    <font>
      <sz val="11"/>
      <name val="ＭＳ Ｐ明朝"/>
      <family val="1"/>
      <charset val="128"/>
    </font>
    <font>
      <sz val="14"/>
      <name val="ＭＳ Ｐ明朝"/>
      <family val="1"/>
      <charset val="128"/>
    </font>
    <font>
      <sz val="12"/>
      <name val="ＭＳ Ｐ明朝"/>
      <family val="1"/>
      <charset val="128"/>
    </font>
    <font>
      <b/>
      <sz val="14"/>
      <name val="HG明朝E"/>
      <family val="1"/>
      <charset val="128"/>
    </font>
    <font>
      <b/>
      <sz val="14"/>
      <name val="ＭＳ Ｐ明朝"/>
      <family val="1"/>
      <charset val="128"/>
    </font>
    <font>
      <sz val="10"/>
      <name val="ＭＳ Ｐ明朝"/>
      <family val="1"/>
      <charset val="128"/>
    </font>
    <font>
      <b/>
      <sz val="10"/>
      <color rgb="FFFF0000"/>
      <name val="ＭＳ Ｐ明朝"/>
      <family val="1"/>
      <charset val="128"/>
    </font>
    <font>
      <b/>
      <sz val="11"/>
      <name val="ＭＳ Ｐ明朝"/>
      <family val="1"/>
      <charset val="128"/>
    </font>
    <font>
      <sz val="11"/>
      <color rgb="FFFF0000"/>
      <name val="ＭＳ Ｐ明朝"/>
      <family val="1"/>
      <charset val="128"/>
    </font>
    <font>
      <sz val="9"/>
      <name val="ＭＳ Ｐ明朝"/>
      <family val="1"/>
      <charset val="128"/>
    </font>
    <font>
      <sz val="9"/>
      <color indexed="10"/>
      <name val="ＭＳ Ｐ明朝"/>
      <family val="1"/>
      <charset val="128"/>
    </font>
    <font>
      <sz val="10.5"/>
      <name val="ＭＳ Ｐ明朝"/>
      <family val="1"/>
      <charset val="128"/>
    </font>
    <font>
      <sz val="10"/>
      <name val="リュウミンライト－ＫＬ"/>
      <family val="3"/>
      <charset val="128"/>
    </font>
    <font>
      <b/>
      <sz val="10"/>
      <name val="ＭＳ Ｐ明朝"/>
      <family val="1"/>
      <charset val="128"/>
    </font>
    <font>
      <sz val="22"/>
      <name val="ＭＳ 明朝"/>
      <family val="1"/>
      <charset val="128"/>
    </font>
    <font>
      <sz val="15.5"/>
      <name val="ＭＳ 明朝"/>
      <family val="1"/>
      <charset val="128"/>
    </font>
    <font>
      <sz val="12"/>
      <color rgb="FFFF0000"/>
      <name val="ＭＳ 明朝"/>
      <family val="1"/>
      <charset val="128"/>
    </font>
    <font>
      <sz val="11"/>
      <color rgb="FFFF0000"/>
      <name val="游ゴシック"/>
      <family val="2"/>
      <scheme val="minor"/>
    </font>
    <font>
      <b/>
      <sz val="10"/>
      <name val="ＭＳ 明朝"/>
      <family val="1"/>
      <charset val="128"/>
    </font>
    <font>
      <sz val="11"/>
      <name val="游ゴシック"/>
      <family val="2"/>
      <charset val="128"/>
      <scheme val="minor"/>
    </font>
    <font>
      <sz val="10"/>
      <name val="ＭＳ ゴシック"/>
      <family val="3"/>
      <charset val="128"/>
    </font>
    <font>
      <sz val="9"/>
      <name val="ＭＳ 明朝"/>
      <family val="1"/>
      <charset val="128"/>
    </font>
    <font>
      <sz val="10"/>
      <color rgb="FF000000"/>
      <name val="ＭＳ 明朝"/>
      <family val="1"/>
      <charset val="128"/>
    </font>
    <font>
      <sz val="10"/>
      <color rgb="FF000000"/>
      <name val="Times New Roman"/>
      <family val="1"/>
    </font>
    <font>
      <b/>
      <sz val="11"/>
      <color theme="1"/>
      <name val="游ゴシック"/>
      <family val="2"/>
      <scheme val="minor"/>
    </font>
    <font>
      <sz val="10.5"/>
      <color rgb="FF000000"/>
      <name val="Century"/>
      <family val="1"/>
    </font>
    <font>
      <sz val="7"/>
      <color rgb="FF000000"/>
      <name val="Times New Roman"/>
      <family val="1"/>
    </font>
    <font>
      <sz val="10.5"/>
      <color rgb="FF000000"/>
      <name val="ＭＳ 明朝"/>
      <family val="1"/>
      <charset val="128"/>
    </font>
    <font>
      <sz val="10.5"/>
      <color rgb="FF000000"/>
      <name val="Century"/>
      <family val="1"/>
      <charset val="128"/>
    </font>
    <font>
      <sz val="9"/>
      <color rgb="FFFF0000"/>
      <name val="游ゴシック"/>
      <family val="3"/>
      <charset val="128"/>
      <scheme val="minor"/>
    </font>
    <font>
      <sz val="9"/>
      <color theme="1"/>
      <name val="ＭＳ 明朝"/>
      <family val="1"/>
      <charset val="128"/>
    </font>
    <font>
      <sz val="11"/>
      <color rgb="FFFF0000"/>
      <name val="游ゴシック"/>
      <family val="3"/>
      <charset val="128"/>
      <scheme val="minor"/>
    </font>
    <font>
      <sz val="8"/>
      <color rgb="FFFF0000"/>
      <name val="游ゴシック"/>
      <family val="3"/>
      <charset val="128"/>
      <scheme val="minor"/>
    </font>
    <font>
      <sz val="8"/>
      <color theme="1"/>
      <name val="游ゴシック"/>
      <family val="2"/>
      <scheme val="minor"/>
    </font>
    <font>
      <sz val="10"/>
      <color rgb="FFFF0000"/>
      <name val="ＭＳ Ｐゴシック"/>
      <family val="3"/>
      <charset val="128"/>
    </font>
    <font>
      <b/>
      <sz val="12"/>
      <color theme="1"/>
      <name val="ＭＳ Ｐゴシック"/>
      <family val="3"/>
      <charset val="128"/>
    </font>
    <font>
      <b/>
      <sz val="10"/>
      <color theme="1"/>
      <name val="ＭＳ Ｐゴシック"/>
      <family val="3"/>
      <charset val="128"/>
    </font>
    <font>
      <b/>
      <sz val="10"/>
      <color rgb="FFFF0000"/>
      <name val="ＭＳ Ｐゴシック"/>
      <family val="3"/>
      <charset val="128"/>
    </font>
    <font>
      <b/>
      <sz val="11"/>
      <color theme="1"/>
      <name val="ＭＳ Ｐゴシック"/>
      <family val="3"/>
      <charset val="128"/>
    </font>
    <font>
      <b/>
      <sz val="10"/>
      <color rgb="FFFF0000"/>
      <name val="ＭＳ 明朝"/>
      <family val="1"/>
      <charset val="128"/>
    </font>
    <font>
      <sz val="10"/>
      <color theme="1"/>
      <name val="ＭＳ Ｐゴシック"/>
      <family val="3"/>
      <charset val="128"/>
    </font>
    <font>
      <b/>
      <sz val="10"/>
      <name val="ＭＳ Ｐゴシック"/>
      <family val="3"/>
      <charset val="128"/>
    </font>
    <font>
      <sz val="12"/>
      <color rgb="FFFF0000"/>
      <name val="HGS創英角ｺﾞｼｯｸUB"/>
      <family val="3"/>
      <charset val="128"/>
    </font>
  </fonts>
  <fills count="12">
    <fill>
      <patternFill patternType="none"/>
    </fill>
    <fill>
      <patternFill patternType="gray125"/>
    </fill>
    <fill>
      <patternFill patternType="solid">
        <fgColor theme="0"/>
        <bgColor indexed="64"/>
      </patternFill>
    </fill>
    <fill>
      <patternFill patternType="solid">
        <fgColor rgb="FFFF0000"/>
        <bgColor indexed="64"/>
      </patternFill>
    </fill>
    <fill>
      <patternFill patternType="solid">
        <fgColor rgb="FFFFFF00"/>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0" tint="-0.14999847407452621"/>
        <bgColor indexed="64"/>
      </patternFill>
    </fill>
    <fill>
      <patternFill patternType="solid">
        <fgColor rgb="FFFFFF66"/>
        <bgColor indexed="64"/>
      </patternFill>
    </fill>
    <fill>
      <patternFill patternType="solid">
        <fgColor theme="0" tint="-0.499984740745262"/>
        <bgColor indexed="64"/>
      </patternFill>
    </fill>
    <fill>
      <patternFill patternType="solid">
        <fgColor theme="1" tint="0.14996795556505021"/>
        <bgColor indexed="64"/>
      </patternFill>
    </fill>
    <fill>
      <patternFill patternType="solid">
        <fgColor theme="1" tint="0.14999847407452621"/>
        <bgColor indexed="64"/>
      </patternFill>
    </fill>
  </fills>
  <borders count="9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
      <left/>
      <right/>
      <top style="thin">
        <color auto="1"/>
      </top>
      <bottom/>
      <diagonal/>
    </border>
    <border>
      <left/>
      <right/>
      <top style="thin">
        <color auto="1"/>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double">
        <color indexed="64"/>
      </left>
      <right style="double">
        <color indexed="64"/>
      </right>
      <top style="double">
        <color indexed="64"/>
      </top>
      <bottom style="double">
        <color indexed="64"/>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diagonal/>
    </border>
    <border>
      <left style="medium">
        <color indexed="64"/>
      </left>
      <right/>
      <top/>
      <bottom/>
      <diagonal/>
    </border>
    <border>
      <left style="medium">
        <color indexed="64"/>
      </left>
      <right/>
      <top style="thin">
        <color indexed="64"/>
      </top>
      <bottom/>
      <diagonal/>
    </border>
    <border>
      <left style="thin">
        <color indexed="64"/>
      </left>
      <right style="medium">
        <color indexed="64"/>
      </right>
      <top/>
      <bottom/>
      <diagonal/>
    </border>
    <border>
      <left style="medium">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diagonalDown="1">
      <left style="thin">
        <color indexed="64"/>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medium">
        <color indexed="64"/>
      </left>
      <right style="medium">
        <color indexed="64"/>
      </right>
      <top style="medium">
        <color indexed="64"/>
      </top>
      <bottom style="thin">
        <color indexed="64"/>
      </bottom>
      <diagonal/>
    </border>
    <border>
      <left style="thin">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right/>
      <top style="hair">
        <color indexed="64"/>
      </top>
      <bottom style="hair">
        <color indexed="64"/>
      </bottom>
      <diagonal/>
    </border>
    <border>
      <left/>
      <right/>
      <top style="hair">
        <color indexed="64"/>
      </top>
      <bottom/>
      <diagonal/>
    </border>
    <border>
      <left style="thin">
        <color indexed="64"/>
      </left>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auto="1"/>
      </left>
      <right style="medium">
        <color auto="1"/>
      </right>
      <top style="medium">
        <color auto="1"/>
      </top>
      <bottom style="medium">
        <color auto="1"/>
      </bottom>
      <diagonal/>
    </border>
    <border>
      <left/>
      <right style="medium">
        <color auto="1"/>
      </right>
      <top style="medium">
        <color auto="1"/>
      </top>
      <bottom style="medium">
        <color auto="1"/>
      </bottom>
      <diagonal/>
    </border>
    <border>
      <left/>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bottom style="medium">
        <color indexed="64"/>
      </bottom>
      <diagonal/>
    </border>
    <border>
      <left style="thin">
        <color auto="1"/>
      </left>
      <right/>
      <top style="medium">
        <color auto="1"/>
      </top>
      <bottom style="medium">
        <color auto="1"/>
      </bottom>
      <diagonal/>
    </border>
    <border>
      <left style="medium">
        <color auto="1"/>
      </left>
      <right style="medium">
        <color auto="1"/>
      </right>
      <top style="thin">
        <color indexed="64"/>
      </top>
      <bottom/>
      <diagonal/>
    </border>
    <border>
      <left/>
      <right style="thin">
        <color indexed="64"/>
      </right>
      <top style="medium">
        <color indexed="64"/>
      </top>
      <bottom/>
      <diagonal/>
    </border>
    <border>
      <left style="thin">
        <color indexed="64"/>
      </left>
      <right style="thin">
        <color indexed="64"/>
      </right>
      <top style="medium">
        <color auto="1"/>
      </top>
      <bottom/>
      <diagonal/>
    </border>
    <border>
      <left style="thin">
        <color auto="1"/>
      </left>
      <right/>
      <top style="medium">
        <color auto="1"/>
      </top>
      <bottom style="thin">
        <color auto="1"/>
      </bottom>
      <diagonal/>
    </border>
    <border>
      <left/>
      <right/>
      <top style="medium">
        <color auto="1"/>
      </top>
      <bottom style="thin">
        <color auto="1"/>
      </bottom>
      <diagonal/>
    </border>
    <border>
      <left style="thin">
        <color indexed="64"/>
      </left>
      <right/>
      <top style="medium">
        <color auto="1"/>
      </top>
      <bottom/>
      <diagonal/>
    </border>
    <border>
      <left style="thin">
        <color indexed="64"/>
      </left>
      <right/>
      <top style="medium">
        <color auto="1"/>
      </top>
      <bottom style="dotted">
        <color indexed="64"/>
      </bottom>
      <diagonal/>
    </border>
    <border>
      <left/>
      <right style="medium">
        <color auto="1"/>
      </right>
      <top style="medium">
        <color auto="1"/>
      </top>
      <bottom style="dotted">
        <color indexed="64"/>
      </bottom>
      <diagonal/>
    </border>
    <border>
      <left style="thin">
        <color indexed="64"/>
      </left>
      <right/>
      <top style="dotted">
        <color indexed="64"/>
      </top>
      <bottom style="medium">
        <color auto="1"/>
      </bottom>
      <diagonal/>
    </border>
    <border>
      <left style="thin">
        <color indexed="64"/>
      </left>
      <right style="medium">
        <color auto="1"/>
      </right>
      <top style="dotted">
        <color indexed="64"/>
      </top>
      <bottom style="medium">
        <color auto="1"/>
      </bottom>
      <diagonal/>
    </border>
    <border>
      <left style="thin">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diagonalDown="1">
      <left style="thin">
        <color indexed="64"/>
      </left>
      <right style="thin">
        <color indexed="64"/>
      </right>
      <top style="medium">
        <color indexed="64"/>
      </top>
      <bottom style="medium">
        <color indexed="64"/>
      </bottom>
      <diagonal style="thin">
        <color indexed="64"/>
      </diagonal>
    </border>
    <border>
      <left/>
      <right style="medium">
        <color auto="1"/>
      </right>
      <top style="medium">
        <color auto="1"/>
      </top>
      <bottom/>
      <diagonal/>
    </border>
    <border diagonalDown="1">
      <left style="thin">
        <color indexed="64"/>
      </left>
      <right style="thin">
        <color indexed="64"/>
      </right>
      <top style="medium">
        <color auto="1"/>
      </top>
      <bottom/>
      <diagonal style="thin">
        <color indexed="64"/>
      </diagonal>
    </border>
    <border diagonalDown="1">
      <left style="thin">
        <color indexed="64"/>
      </left>
      <right style="thin">
        <color indexed="64"/>
      </right>
      <top style="double">
        <color indexed="64"/>
      </top>
      <bottom style="double">
        <color indexed="64"/>
      </bottom>
      <diagonal style="thin">
        <color indexed="64"/>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diagonalDown="1">
      <left style="thin">
        <color auto="1"/>
      </left>
      <right style="thin">
        <color auto="1"/>
      </right>
      <top style="thin">
        <color auto="1"/>
      </top>
      <bottom/>
      <diagonal style="thin">
        <color auto="1"/>
      </diagonal>
    </border>
    <border diagonalDown="1">
      <left style="thin">
        <color auto="1"/>
      </left>
      <right style="thin">
        <color auto="1"/>
      </right>
      <top/>
      <bottom style="thin">
        <color auto="1"/>
      </bottom>
      <diagonal style="thin">
        <color auto="1"/>
      </diagonal>
    </border>
    <border>
      <left/>
      <right/>
      <top style="double">
        <color indexed="64"/>
      </top>
      <bottom/>
      <diagonal/>
    </border>
    <border>
      <left style="thick">
        <color auto="1"/>
      </left>
      <right style="thick">
        <color auto="1"/>
      </right>
      <top style="thick">
        <color auto="1"/>
      </top>
      <bottom style="thick">
        <color auto="1"/>
      </bottom>
      <diagonal/>
    </border>
    <border>
      <left/>
      <right style="thick">
        <color auto="1"/>
      </right>
      <top/>
      <bottom/>
      <diagonal/>
    </border>
    <border>
      <left style="thick">
        <color auto="1"/>
      </left>
      <right/>
      <top/>
      <bottom/>
      <diagonal/>
    </border>
    <border>
      <left/>
      <right style="medium">
        <color auto="1"/>
      </right>
      <top/>
      <bottom style="medium">
        <color auto="1"/>
      </bottom>
      <diagonal/>
    </border>
    <border>
      <left style="thin">
        <color auto="1"/>
      </left>
      <right/>
      <top/>
      <bottom style="medium">
        <color auto="1"/>
      </bottom>
      <diagonal/>
    </border>
    <border>
      <left/>
      <right style="thin">
        <color indexed="64"/>
      </right>
      <top/>
      <bottom style="medium">
        <color indexed="64"/>
      </bottom>
      <diagonal/>
    </border>
  </borders>
  <cellStyleXfs count="20">
    <xf numFmtId="0" fontId="0" fillId="0" borderId="0"/>
    <xf numFmtId="0" fontId="11" fillId="0" borderId="0">
      <alignment vertical="center"/>
    </xf>
    <xf numFmtId="0" fontId="21" fillId="0" borderId="0"/>
    <xf numFmtId="0" fontId="21" fillId="0" borderId="0"/>
    <xf numFmtId="38" fontId="21" fillId="0" borderId="0" applyFont="0" applyFill="0" applyBorder="0" applyAlignment="0" applyProtection="0"/>
    <xf numFmtId="0" fontId="21" fillId="0" borderId="0"/>
    <xf numFmtId="37" fontId="45" fillId="0" borderId="0"/>
    <xf numFmtId="0" fontId="10" fillId="0" borderId="0">
      <alignment vertical="center"/>
    </xf>
    <xf numFmtId="0" fontId="9" fillId="0" borderId="0">
      <alignment vertical="center"/>
    </xf>
    <xf numFmtId="0" fontId="8" fillId="0" borderId="0">
      <alignment vertical="center"/>
    </xf>
    <xf numFmtId="0" fontId="7" fillId="0" borderId="0">
      <alignment vertical="center"/>
    </xf>
    <xf numFmtId="0" fontId="6" fillId="0" borderId="0">
      <alignment vertical="center"/>
    </xf>
    <xf numFmtId="0" fontId="5" fillId="0" borderId="0">
      <alignment vertical="center"/>
    </xf>
    <xf numFmtId="0" fontId="5"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xf numFmtId="0" fontId="1" fillId="0" borderId="0">
      <alignment vertical="center"/>
    </xf>
  </cellStyleXfs>
  <cellXfs count="483">
    <xf numFmtId="0" fontId="0" fillId="0" borderId="0" xfId="0"/>
    <xf numFmtId="0" fontId="15" fillId="0" borderId="0" xfId="1" applyFont="1">
      <alignment vertical="center"/>
    </xf>
    <xf numFmtId="0" fontId="15" fillId="0" borderId="0" xfId="1" applyFont="1" applyAlignment="1">
      <alignment horizontal="right" indent="1"/>
    </xf>
    <xf numFmtId="0" fontId="15" fillId="0" borderId="1" xfId="1" applyFont="1" applyBorder="1" applyAlignment="1">
      <alignment horizontal="center" vertical="center"/>
    </xf>
    <xf numFmtId="0" fontId="15" fillId="0" borderId="4" xfId="1" applyFont="1" applyBorder="1" applyAlignment="1">
      <alignment horizontal="center" vertical="center"/>
    </xf>
    <xf numFmtId="0" fontId="15" fillId="0" borderId="6" xfId="1" applyFont="1" applyBorder="1" applyAlignment="1">
      <alignment horizontal="center" vertical="center"/>
    </xf>
    <xf numFmtId="0" fontId="15" fillId="0" borderId="8" xfId="1" applyFont="1" applyBorder="1" applyAlignment="1">
      <alignment horizontal="center" vertical="center"/>
    </xf>
    <xf numFmtId="0" fontId="15" fillId="0" borderId="0" xfId="0" applyFont="1" applyAlignment="1">
      <alignment vertical="center"/>
    </xf>
    <xf numFmtId="0" fontId="15" fillId="0" borderId="1" xfId="0" applyFont="1" applyBorder="1" applyAlignment="1">
      <alignment horizontal="center" vertical="center"/>
    </xf>
    <xf numFmtId="0" fontId="19" fillId="0" borderId="0" xfId="1" applyFont="1">
      <alignment vertical="center"/>
    </xf>
    <xf numFmtId="0" fontId="20" fillId="0" borderId="1" xfId="1" applyFont="1" applyBorder="1">
      <alignment vertical="center"/>
    </xf>
    <xf numFmtId="0" fontId="19" fillId="0" borderId="1" xfId="1" applyFont="1" applyBorder="1">
      <alignment vertical="center"/>
    </xf>
    <xf numFmtId="0" fontId="22" fillId="0" borderId="0" xfId="2" applyFont="1" applyAlignment="1">
      <alignment vertical="center"/>
    </xf>
    <xf numFmtId="0" fontId="22" fillId="0" borderId="0" xfId="2" applyFont="1"/>
    <xf numFmtId="0" fontId="26" fillId="0" borderId="0" xfId="2" applyFont="1" applyAlignment="1">
      <alignment vertical="center"/>
    </xf>
    <xf numFmtId="0" fontId="26" fillId="0" borderId="0" xfId="2" applyFont="1"/>
    <xf numFmtId="0" fontId="27" fillId="0" borderId="0" xfId="2" applyFont="1"/>
    <xf numFmtId="0" fontId="33" fillId="0" borderId="0" xfId="2" applyFont="1"/>
    <xf numFmtId="0" fontId="33" fillId="0" borderId="1" xfId="2" applyFont="1" applyBorder="1" applyAlignment="1">
      <alignment horizontal="center" vertical="center"/>
    </xf>
    <xf numFmtId="0" fontId="33" fillId="0" borderId="1" xfId="2" applyFont="1" applyBorder="1" applyAlignment="1">
      <alignment horizontal="center" vertical="center" wrapText="1"/>
    </xf>
    <xf numFmtId="0" fontId="33" fillId="0" borderId="0" xfId="2" applyFont="1" applyAlignment="1">
      <alignment horizontal="center" vertical="center"/>
    </xf>
    <xf numFmtId="0" fontId="33" fillId="0" borderId="0" xfId="2" applyFont="1" applyAlignment="1">
      <alignment horizontal="center" vertical="center" wrapText="1"/>
    </xf>
    <xf numFmtId="0" fontId="34" fillId="0" borderId="0" xfId="2" applyFont="1" applyAlignment="1">
      <alignment horizontal="center" vertical="center"/>
    </xf>
    <xf numFmtId="38" fontId="33" fillId="0" borderId="1" xfId="2" applyNumberFormat="1" applyFont="1" applyBorder="1" applyAlignment="1">
      <alignment horizontal="center" vertical="center"/>
    </xf>
    <xf numFmtId="38" fontId="33" fillId="0" borderId="0" xfId="2" applyNumberFormat="1" applyFont="1" applyAlignment="1">
      <alignment horizontal="center" vertical="center"/>
    </xf>
    <xf numFmtId="0" fontId="33" fillId="0" borderId="0" xfId="2" applyFont="1" applyAlignment="1">
      <alignment vertical="center"/>
    </xf>
    <xf numFmtId="0" fontId="35" fillId="0" borderId="0" xfId="2" applyFont="1" applyAlignment="1">
      <alignment vertical="center"/>
    </xf>
    <xf numFmtId="0" fontId="36" fillId="3" borderId="16" xfId="2" applyFont="1" applyFill="1" applyBorder="1" applyAlignment="1">
      <alignment horizontal="center" vertical="center"/>
    </xf>
    <xf numFmtId="0" fontId="36" fillId="0" borderId="0" xfId="2" applyFont="1" applyAlignment="1">
      <alignment horizontal="center" vertical="center"/>
    </xf>
    <xf numFmtId="0" fontId="29" fillId="0" borderId="0" xfId="2" applyFont="1" applyAlignment="1">
      <alignment horizontal="left" vertical="center" indent="5"/>
    </xf>
    <xf numFmtId="0" fontId="37" fillId="0" borderId="0" xfId="3" applyFont="1" applyAlignment="1">
      <alignment vertical="center"/>
    </xf>
    <xf numFmtId="0" fontId="35" fillId="0" borderId="0" xfId="3" applyFont="1" applyAlignment="1">
      <alignment vertical="center"/>
    </xf>
    <xf numFmtId="0" fontId="33" fillId="0" borderId="0" xfId="3" applyFont="1" applyAlignment="1">
      <alignment vertical="center"/>
    </xf>
    <xf numFmtId="0" fontId="33" fillId="0" borderId="0" xfId="3" applyFont="1" applyAlignment="1">
      <alignment horizontal="right" vertical="center"/>
    </xf>
    <xf numFmtId="0" fontId="38" fillId="0" borderId="0" xfId="3" applyFont="1" applyAlignment="1">
      <alignment horizontal="center" vertical="center" wrapText="1"/>
    </xf>
    <xf numFmtId="0" fontId="33" fillId="0" borderId="0" xfId="3" applyFont="1"/>
    <xf numFmtId="0" fontId="38" fillId="0" borderId="4" xfId="3" applyFont="1" applyBorder="1" applyAlignment="1">
      <alignment horizontal="center" vertical="center" wrapText="1"/>
    </xf>
    <xf numFmtId="38" fontId="41" fillId="0" borderId="3" xfId="4" applyFont="1" applyBorder="1" applyAlignment="1">
      <alignment horizontal="left" vertical="center" wrapText="1"/>
    </xf>
    <xf numFmtId="38" fontId="33" fillId="0" borderId="0" xfId="4" applyFont="1" applyBorder="1" applyAlignment="1">
      <alignment horizontal="left" vertical="center" wrapText="1"/>
    </xf>
    <xf numFmtId="0" fontId="33" fillId="0" borderId="0" xfId="3" applyFont="1" applyAlignment="1">
      <alignment horizontal="left" vertical="center"/>
    </xf>
    <xf numFmtId="38" fontId="33" fillId="0" borderId="0" xfId="4" applyFont="1" applyBorder="1" applyAlignment="1">
      <alignment horizontal="right" vertical="center"/>
    </xf>
    <xf numFmtId="38" fontId="33" fillId="0" borderId="0" xfId="4" applyFont="1" applyFill="1" applyBorder="1" applyAlignment="1">
      <alignment horizontal="right" vertical="center"/>
    </xf>
    <xf numFmtId="0" fontId="37" fillId="0" borderId="0" xfId="2" applyFont="1" applyAlignment="1">
      <alignment vertical="center"/>
    </xf>
    <xf numFmtId="0" fontId="33" fillId="0" borderId="0" xfId="2" applyFont="1" applyAlignment="1">
      <alignment horizontal="right" vertical="center"/>
    </xf>
    <xf numFmtId="0" fontId="33" fillId="2" borderId="0" xfId="2" applyFont="1" applyFill="1" applyAlignment="1">
      <alignment horizontal="center" vertical="center" wrapText="1"/>
    </xf>
    <xf numFmtId="38" fontId="40" fillId="2" borderId="19" xfId="4" applyFont="1" applyFill="1" applyBorder="1" applyAlignment="1">
      <alignment horizontal="right" vertical="center" shrinkToFit="1"/>
    </xf>
    <xf numFmtId="38" fontId="40" fillId="2" borderId="0" xfId="4" applyFont="1" applyFill="1" applyBorder="1" applyAlignment="1">
      <alignment horizontal="right" vertical="center" shrinkToFit="1"/>
    </xf>
    <xf numFmtId="38" fontId="40" fillId="0" borderId="0" xfId="4" applyFont="1" applyFill="1" applyBorder="1" applyAlignment="1">
      <alignment horizontal="right" vertical="center" shrinkToFit="1"/>
    </xf>
    <xf numFmtId="0" fontId="33" fillId="5" borderId="15" xfId="2" applyFont="1" applyFill="1" applyBorder="1" applyAlignment="1">
      <alignment horizontal="left" vertical="center" shrinkToFit="1"/>
    </xf>
    <xf numFmtId="0" fontId="33" fillId="0" borderId="32" xfId="2" applyFont="1" applyBorder="1" applyAlignment="1">
      <alignment horizontal="left" vertical="center" shrinkToFit="1"/>
    </xf>
    <xf numFmtId="38" fontId="33" fillId="2" borderId="19" xfId="4" applyFont="1" applyFill="1" applyBorder="1" applyAlignment="1">
      <alignment vertical="center" shrinkToFit="1"/>
    </xf>
    <xf numFmtId="38" fontId="33" fillId="2" borderId="0" xfId="4" applyFont="1" applyFill="1" applyBorder="1" applyAlignment="1">
      <alignment horizontal="right" vertical="center" shrinkToFit="1"/>
    </xf>
    <xf numFmtId="38" fontId="33" fillId="0" borderId="0" xfId="4" applyFont="1" applyFill="1" applyBorder="1" applyAlignment="1">
      <alignment horizontal="right" vertical="center" shrinkToFit="1"/>
    </xf>
    <xf numFmtId="0" fontId="33" fillId="0" borderId="35" xfId="2" applyFont="1" applyBorder="1" applyAlignment="1">
      <alignment horizontal="left" vertical="center" shrinkToFit="1"/>
    </xf>
    <xf numFmtId="0" fontId="33" fillId="0" borderId="36" xfId="2" applyFont="1" applyBorder="1" applyAlignment="1">
      <alignment horizontal="left" vertical="center" shrinkToFit="1"/>
    </xf>
    <xf numFmtId="0" fontId="33" fillId="0" borderId="1" xfId="2" applyFont="1" applyBorder="1" applyAlignment="1">
      <alignment horizontal="center" vertical="center" shrinkToFit="1"/>
    </xf>
    <xf numFmtId="38" fontId="40" fillId="2" borderId="0" xfId="4" applyFont="1" applyFill="1" applyBorder="1" applyAlignment="1">
      <alignment horizontal="center" vertical="center" shrinkToFit="1"/>
    </xf>
    <xf numFmtId="0" fontId="33" fillId="5" borderId="15" xfId="2" applyFont="1" applyFill="1" applyBorder="1" applyAlignment="1">
      <alignment vertical="center" wrapText="1"/>
    </xf>
    <xf numFmtId="0" fontId="33" fillId="0" borderId="1" xfId="2" applyFont="1" applyBorder="1" applyAlignment="1">
      <alignment vertical="center" wrapText="1"/>
    </xf>
    <xf numFmtId="38" fontId="33" fillId="2" borderId="19" xfId="4" applyFont="1" applyFill="1" applyBorder="1" applyAlignment="1">
      <alignment horizontal="center" vertical="center" shrinkToFit="1"/>
    </xf>
    <xf numFmtId="38" fontId="33" fillId="2" borderId="0" xfId="4" applyFont="1" applyFill="1" applyBorder="1" applyAlignment="1">
      <alignment horizontal="center" vertical="center" shrinkToFit="1"/>
    </xf>
    <xf numFmtId="0" fontId="33" fillId="5" borderId="14" xfId="2" applyFont="1" applyFill="1" applyBorder="1" applyAlignment="1">
      <alignment horizontal="left" vertical="center" wrapText="1"/>
    </xf>
    <xf numFmtId="0" fontId="33" fillId="0" borderId="1" xfId="2" applyFont="1" applyBorder="1" applyAlignment="1">
      <alignment horizontal="left" vertical="center" wrapText="1"/>
    </xf>
    <xf numFmtId="0" fontId="33" fillId="0" borderId="0" xfId="2" applyFont="1" applyAlignment="1">
      <alignment vertical="center" shrinkToFit="1"/>
    </xf>
    <xf numFmtId="0" fontId="33" fillId="0" borderId="11" xfId="2" applyFont="1" applyBorder="1" applyAlignment="1">
      <alignment vertical="center" shrinkToFit="1"/>
    </xf>
    <xf numFmtId="38" fontId="33" fillId="0" borderId="11" xfId="4" applyFont="1" applyBorder="1" applyAlignment="1">
      <alignment vertical="center" shrinkToFit="1"/>
    </xf>
    <xf numFmtId="38" fontId="33" fillId="2" borderId="0" xfId="4" applyFont="1" applyFill="1" applyBorder="1" applyAlignment="1">
      <alignment vertical="center" shrinkToFit="1"/>
    </xf>
    <xf numFmtId="0" fontId="33" fillId="6" borderId="15" xfId="2" applyFont="1" applyFill="1" applyBorder="1" applyAlignment="1">
      <alignment horizontal="left" vertical="center" shrinkToFit="1"/>
    </xf>
    <xf numFmtId="0" fontId="33" fillId="0" borderId="40" xfId="2" applyFont="1" applyBorder="1" applyAlignment="1">
      <alignment horizontal="left" vertical="center" shrinkToFit="1"/>
    </xf>
    <xf numFmtId="0" fontId="33" fillId="0" borderId="41" xfId="2" applyFont="1" applyBorder="1" applyAlignment="1">
      <alignment horizontal="left" vertical="center" shrinkToFit="1"/>
    </xf>
    <xf numFmtId="0" fontId="33" fillId="0" borderId="42" xfId="2" applyFont="1" applyBorder="1" applyAlignment="1">
      <alignment horizontal="left" vertical="center" shrinkToFit="1"/>
    </xf>
    <xf numFmtId="38" fontId="33" fillId="0" borderId="0" xfId="4" applyFont="1" applyBorder="1" applyAlignment="1">
      <alignment horizontal="right" vertical="center" shrinkToFit="1"/>
    </xf>
    <xf numFmtId="0" fontId="33" fillId="6" borderId="15" xfId="2" applyFont="1" applyFill="1" applyBorder="1" applyAlignment="1">
      <alignment vertical="center" wrapText="1"/>
    </xf>
    <xf numFmtId="0" fontId="33" fillId="6" borderId="14" xfId="2" applyFont="1" applyFill="1" applyBorder="1" applyAlignment="1">
      <alignment horizontal="left" vertical="center" wrapText="1"/>
    </xf>
    <xf numFmtId="0" fontId="33" fillId="0" borderId="43" xfId="2" applyFont="1" applyBorder="1" applyAlignment="1">
      <alignment vertical="center" shrinkToFit="1"/>
    </xf>
    <xf numFmtId="0" fontId="22" fillId="0" borderId="0" xfId="2" applyFont="1" applyAlignment="1">
      <alignment horizontal="center" vertical="center" shrinkToFit="1"/>
    </xf>
    <xf numFmtId="0" fontId="33" fillId="0" borderId="0" xfId="2" applyFont="1" applyAlignment="1">
      <alignment shrinkToFit="1"/>
    </xf>
    <xf numFmtId="0" fontId="22" fillId="0" borderId="0" xfId="5" applyFont="1" applyAlignment="1">
      <alignment horizontal="center" vertical="center" shrinkToFit="1"/>
    </xf>
    <xf numFmtId="0" fontId="42" fillId="0" borderId="0" xfId="3" applyFont="1" applyAlignment="1">
      <alignment horizontal="left" vertical="center" wrapText="1"/>
    </xf>
    <xf numFmtId="0" fontId="38" fillId="0" borderId="11" xfId="3" applyFont="1" applyBorder="1" applyAlignment="1">
      <alignment horizontal="center" vertical="center" wrapText="1"/>
    </xf>
    <xf numFmtId="0" fontId="29" fillId="0" borderId="0" xfId="2" applyFont="1" applyAlignment="1">
      <alignment vertical="center"/>
    </xf>
    <xf numFmtId="177" fontId="33" fillId="0" borderId="0" xfId="2" applyNumberFormat="1" applyFont="1"/>
    <xf numFmtId="177" fontId="30" fillId="0" borderId="0" xfId="2" applyNumberFormat="1" applyFont="1" applyAlignment="1">
      <alignment horizontal="center"/>
    </xf>
    <xf numFmtId="0" fontId="31" fillId="0" borderId="0" xfId="2" applyFont="1"/>
    <xf numFmtId="0" fontId="34" fillId="0" borderId="0" xfId="2" applyFont="1"/>
    <xf numFmtId="0" fontId="31" fillId="0" borderId="0" xfId="2" applyFont="1" applyAlignment="1">
      <alignment horizontal="left" vertical="center"/>
    </xf>
    <xf numFmtId="0" fontId="29" fillId="0" borderId="0" xfId="2" applyFont="1" applyAlignment="1">
      <alignment horizontal="right" vertical="center"/>
    </xf>
    <xf numFmtId="177" fontId="33" fillId="0" borderId="0" xfId="2" applyNumberFormat="1" applyFont="1" applyAlignment="1">
      <alignment horizontal="center"/>
    </xf>
    <xf numFmtId="0" fontId="32" fillId="0" borderId="0" xfId="2" applyFont="1" applyAlignment="1">
      <alignment horizontal="center" vertical="center"/>
    </xf>
    <xf numFmtId="0" fontId="15" fillId="0" borderId="1" xfId="1" applyFont="1" applyBorder="1" applyAlignment="1">
      <alignment horizontal="center" vertical="center" wrapText="1"/>
    </xf>
    <xf numFmtId="0" fontId="17" fillId="0" borderId="1" xfId="0" applyFont="1" applyBorder="1" applyAlignment="1">
      <alignment horizontal="center" vertical="center" wrapText="1"/>
    </xf>
    <xf numFmtId="0" fontId="28" fillId="0" borderId="1" xfId="0" applyFont="1" applyBorder="1" applyAlignment="1">
      <alignment vertical="center" wrapText="1"/>
    </xf>
    <xf numFmtId="0" fontId="28" fillId="0" borderId="2" xfId="0" applyFont="1" applyBorder="1" applyAlignment="1">
      <alignment horizontal="right" vertical="center" wrapText="1"/>
    </xf>
    <xf numFmtId="179" fontId="28" fillId="0" borderId="2" xfId="0" applyNumberFormat="1" applyFont="1" applyBorder="1" applyAlignment="1">
      <alignment horizontal="right" vertical="center" wrapText="1"/>
    </xf>
    <xf numFmtId="177" fontId="38" fillId="0" borderId="2" xfId="0" applyNumberFormat="1" applyFont="1" applyBorder="1" applyAlignment="1">
      <alignment horizontal="center" vertical="center" wrapText="1"/>
    </xf>
    <xf numFmtId="180" fontId="28" fillId="0" borderId="2" xfId="0" applyNumberFormat="1" applyFont="1" applyBorder="1" applyAlignment="1">
      <alignment vertical="center" wrapText="1"/>
    </xf>
    <xf numFmtId="37" fontId="28" fillId="0" borderId="1" xfId="6" applyFont="1" applyBorder="1" applyAlignment="1">
      <alignment horizontal="left" vertical="center" wrapText="1"/>
    </xf>
    <xf numFmtId="0" fontId="28" fillId="0" borderId="2" xfId="0" applyFont="1" applyBorder="1" applyAlignment="1">
      <alignment horizontal="center" vertical="center" wrapText="1"/>
    </xf>
    <xf numFmtId="0" fontId="38" fillId="0" borderId="1" xfId="0" applyFont="1" applyBorder="1" applyAlignment="1">
      <alignment vertical="center" wrapText="1"/>
    </xf>
    <xf numFmtId="0" fontId="38" fillId="0" borderId="2" xfId="0" applyFont="1" applyBorder="1" applyAlignment="1">
      <alignment vertical="center" wrapText="1"/>
    </xf>
    <xf numFmtId="0" fontId="38" fillId="0" borderId="2" xfId="0" applyFont="1" applyBorder="1" applyAlignment="1">
      <alignment horizontal="right" vertical="center" wrapText="1"/>
    </xf>
    <xf numFmtId="179" fontId="46" fillId="4" borderId="61" xfId="4" applyNumberFormat="1" applyFont="1" applyFill="1" applyBorder="1" applyAlignment="1">
      <alignment horizontal="right" vertical="center"/>
    </xf>
    <xf numFmtId="0" fontId="49" fillId="0" borderId="0" xfId="2" applyFont="1" applyAlignment="1">
      <alignment horizontal="left" vertical="center" wrapText="1" indent="2"/>
    </xf>
    <xf numFmtId="179" fontId="28" fillId="5" borderId="2" xfId="0" applyNumberFormat="1" applyFont="1" applyFill="1" applyBorder="1" applyAlignment="1">
      <alignment horizontal="right" vertical="center" wrapText="1"/>
    </xf>
    <xf numFmtId="0" fontId="28" fillId="0" borderId="13" xfId="0" applyFont="1" applyBorder="1" applyAlignment="1">
      <alignment vertical="center" wrapText="1"/>
    </xf>
    <xf numFmtId="0" fontId="28" fillId="0" borderId="4" xfId="0" applyFont="1" applyBorder="1" applyAlignment="1">
      <alignment horizontal="right" vertical="center" wrapText="1"/>
    </xf>
    <xf numFmtId="0" fontId="28" fillId="0" borderId="13" xfId="0" applyFont="1" applyBorder="1" applyAlignment="1">
      <alignment horizontal="right" vertical="center" wrapText="1"/>
    </xf>
    <xf numFmtId="180" fontId="28" fillId="0" borderId="4" xfId="0" applyNumberFormat="1" applyFont="1" applyBorder="1" applyAlignment="1">
      <alignment vertical="center" wrapText="1"/>
    </xf>
    <xf numFmtId="179" fontId="28" fillId="0" borderId="4" xfId="0" applyNumberFormat="1" applyFont="1" applyBorder="1" applyAlignment="1">
      <alignment horizontal="right" vertical="center" wrapText="1"/>
    </xf>
    <xf numFmtId="179" fontId="28" fillId="5" borderId="4" xfId="0" applyNumberFormat="1" applyFont="1" applyFill="1" applyBorder="1" applyAlignment="1">
      <alignment horizontal="right" vertical="center" wrapText="1"/>
    </xf>
    <xf numFmtId="177" fontId="38" fillId="0" borderId="4" xfId="0" applyNumberFormat="1" applyFont="1" applyBorder="1" applyAlignment="1">
      <alignment horizontal="center" vertical="center" wrapText="1"/>
    </xf>
    <xf numFmtId="179" fontId="38" fillId="5" borderId="64" xfId="2" applyNumberFormat="1" applyFont="1" applyFill="1" applyBorder="1" applyAlignment="1">
      <alignment horizontal="right" vertical="center" wrapText="1"/>
    </xf>
    <xf numFmtId="0" fontId="38" fillId="0" borderId="15" xfId="2" applyFont="1" applyBorder="1" applyAlignment="1">
      <alignment vertical="center" wrapText="1"/>
    </xf>
    <xf numFmtId="0" fontId="38" fillId="0" borderId="6" xfId="2" applyFont="1" applyBorder="1" applyAlignment="1">
      <alignment vertical="center" wrapText="1"/>
    </xf>
    <xf numFmtId="179" fontId="38" fillId="0" borderId="6" xfId="2" applyNumberFormat="1" applyFont="1" applyBorder="1" applyAlignment="1">
      <alignment horizontal="right" vertical="center" wrapText="1"/>
    </xf>
    <xf numFmtId="179" fontId="38" fillId="5" borderId="6" xfId="2" applyNumberFormat="1" applyFont="1" applyFill="1" applyBorder="1" applyAlignment="1">
      <alignment horizontal="right" vertical="center" wrapText="1"/>
    </xf>
    <xf numFmtId="177" fontId="38" fillId="0" borderId="6" xfId="2" applyNumberFormat="1" applyFont="1" applyBorder="1" applyAlignment="1">
      <alignment horizontal="center" vertical="center" wrapText="1"/>
    </xf>
    <xf numFmtId="37" fontId="28" fillId="0" borderId="14" xfId="6" applyFont="1" applyBorder="1" applyAlignment="1">
      <alignment horizontal="left" vertical="center" wrapText="1"/>
    </xf>
    <xf numFmtId="0" fontId="28" fillId="0" borderId="14" xfId="0" applyFont="1" applyBorder="1" applyAlignment="1">
      <alignment vertical="center" wrapText="1"/>
    </xf>
    <xf numFmtId="0" fontId="28" fillId="0" borderId="8" xfId="0" applyFont="1" applyBorder="1" applyAlignment="1">
      <alignment horizontal="right" vertical="center" wrapText="1"/>
    </xf>
    <xf numFmtId="0" fontId="28" fillId="0" borderId="8" xfId="0" applyFont="1" applyBorder="1" applyAlignment="1">
      <alignment horizontal="center" vertical="center" wrapText="1"/>
    </xf>
    <xf numFmtId="0" fontId="28" fillId="0" borderId="14" xfId="0" applyFont="1" applyBorder="1" applyAlignment="1">
      <alignment horizontal="center" vertical="center" wrapText="1"/>
    </xf>
    <xf numFmtId="180" fontId="28" fillId="0" borderId="8" xfId="0" applyNumberFormat="1" applyFont="1" applyBorder="1" applyAlignment="1">
      <alignment vertical="center" wrapText="1"/>
    </xf>
    <xf numFmtId="179" fontId="28" fillId="0" borderId="8" xfId="0" applyNumberFormat="1" applyFont="1" applyBorder="1" applyAlignment="1">
      <alignment horizontal="right" vertical="center" wrapText="1"/>
    </xf>
    <xf numFmtId="179" fontId="28" fillId="5" borderId="8" xfId="0" applyNumberFormat="1" applyFont="1" applyFill="1" applyBorder="1" applyAlignment="1">
      <alignment horizontal="right" vertical="center" wrapText="1"/>
    </xf>
    <xf numFmtId="177" fontId="38" fillId="0" borderId="8" xfId="0" applyNumberFormat="1" applyFont="1" applyBorder="1" applyAlignment="1">
      <alignment horizontal="center" vertical="center" wrapText="1"/>
    </xf>
    <xf numFmtId="37" fontId="28" fillId="0" borderId="13" xfId="6" applyFont="1" applyBorder="1" applyAlignment="1">
      <alignment horizontal="left" vertical="center" wrapText="1"/>
    </xf>
    <xf numFmtId="0" fontId="28" fillId="0" borderId="4" xfId="0" applyFont="1" applyBorder="1" applyAlignment="1">
      <alignment horizontal="center" vertical="center" wrapText="1"/>
    </xf>
    <xf numFmtId="0" fontId="28" fillId="0" borderId="13" xfId="0" applyFont="1" applyBorder="1" applyAlignment="1">
      <alignment horizontal="center" vertical="center" wrapText="1"/>
    </xf>
    <xf numFmtId="0" fontId="28" fillId="0" borderId="8" xfId="0" applyFont="1" applyBorder="1" applyAlignment="1">
      <alignment vertical="center" wrapText="1"/>
    </xf>
    <xf numFmtId="0" fontId="38" fillId="0" borderId="13" xfId="0" applyFont="1" applyBorder="1" applyAlignment="1">
      <alignment vertical="center" wrapText="1"/>
    </xf>
    <xf numFmtId="0" fontId="38" fillId="0" borderId="4" xfId="0" applyFont="1" applyBorder="1" applyAlignment="1">
      <alignment vertical="center" wrapText="1"/>
    </xf>
    <xf numFmtId="0" fontId="28" fillId="0" borderId="15" xfId="0" applyFont="1" applyBorder="1" applyAlignment="1">
      <alignment vertical="center" wrapText="1"/>
    </xf>
    <xf numFmtId="0" fontId="28" fillId="0" borderId="6" xfId="0" applyFont="1" applyBorder="1" applyAlignment="1">
      <alignment horizontal="right" vertical="center" wrapText="1"/>
    </xf>
    <xf numFmtId="0" fontId="38" fillId="0" borderId="6" xfId="0" applyFont="1" applyBorder="1" applyAlignment="1">
      <alignment horizontal="right" vertical="center" wrapText="1"/>
    </xf>
    <xf numFmtId="0" fontId="38" fillId="0" borderId="6" xfId="0" applyFont="1" applyBorder="1" applyAlignment="1">
      <alignment vertical="center" wrapText="1"/>
    </xf>
    <xf numFmtId="0" fontId="38" fillId="0" borderId="15" xfId="0" applyFont="1" applyBorder="1" applyAlignment="1">
      <alignment vertical="center" wrapText="1"/>
    </xf>
    <xf numFmtId="180" fontId="28" fillId="0" borderId="6" xfId="0" applyNumberFormat="1" applyFont="1" applyBorder="1" applyAlignment="1">
      <alignment vertical="center" wrapText="1"/>
    </xf>
    <xf numFmtId="179" fontId="28" fillId="0" borderId="6" xfId="0" applyNumberFormat="1" applyFont="1" applyBorder="1" applyAlignment="1">
      <alignment horizontal="right" vertical="center" wrapText="1"/>
    </xf>
    <xf numFmtId="179" fontId="28" fillId="5" borderId="6" xfId="0" applyNumberFormat="1" applyFont="1" applyFill="1" applyBorder="1" applyAlignment="1">
      <alignment horizontal="right" vertical="center" wrapText="1"/>
    </xf>
    <xf numFmtId="177" fontId="38" fillId="0" borderId="6" xfId="0" applyNumberFormat="1" applyFont="1" applyBorder="1" applyAlignment="1">
      <alignment horizontal="center" vertical="center" wrapText="1"/>
    </xf>
    <xf numFmtId="37" fontId="28" fillId="0" borderId="15" xfId="6" applyFont="1" applyBorder="1" applyAlignment="1">
      <alignment horizontal="left" vertical="center" wrapText="1"/>
    </xf>
    <xf numFmtId="37" fontId="28" fillId="0" borderId="15" xfId="6" applyFont="1" applyBorder="1" applyAlignment="1">
      <alignment horizontal="right" vertical="center" wrapText="1"/>
    </xf>
    <xf numFmtId="37" fontId="28" fillId="0" borderId="6" xfId="6" applyFont="1" applyBorder="1" applyAlignment="1">
      <alignment horizontal="right" vertical="center" wrapText="1"/>
    </xf>
    <xf numFmtId="37" fontId="38" fillId="0" borderId="6" xfId="6" applyFont="1" applyBorder="1" applyAlignment="1">
      <alignment horizontal="right" vertical="center" wrapText="1"/>
    </xf>
    <xf numFmtId="37" fontId="38" fillId="0" borderId="15" xfId="6" applyFont="1" applyBorder="1" applyAlignment="1">
      <alignment horizontal="right" vertical="center" wrapText="1"/>
    </xf>
    <xf numFmtId="180" fontId="28" fillId="0" borderId="6" xfId="6" applyNumberFormat="1" applyFont="1" applyBorder="1" applyAlignment="1">
      <alignment horizontal="right" vertical="center" wrapText="1"/>
    </xf>
    <xf numFmtId="177" fontId="38" fillId="5" borderId="64" xfId="2" applyNumberFormat="1" applyFont="1" applyFill="1" applyBorder="1" applyAlignment="1">
      <alignment vertical="center" wrapText="1"/>
    </xf>
    <xf numFmtId="0" fontId="28" fillId="0" borderId="5" xfId="0" applyFont="1" applyBorder="1" applyAlignment="1">
      <alignment vertical="center" wrapText="1"/>
    </xf>
    <xf numFmtId="0" fontId="38" fillId="0" borderId="7" xfId="2" applyFont="1" applyBorder="1" applyAlignment="1">
      <alignment horizontal="left" vertical="center" wrapText="1"/>
    </xf>
    <xf numFmtId="0" fontId="28" fillId="0" borderId="9" xfId="0" applyFont="1" applyBorder="1" applyAlignment="1">
      <alignment horizontal="left" vertical="center" wrapText="1"/>
    </xf>
    <xf numFmtId="0" fontId="28" fillId="0" borderId="5" xfId="0" applyFont="1" applyBorder="1" applyAlignment="1">
      <alignment horizontal="left" vertical="center" wrapText="1"/>
    </xf>
    <xf numFmtId="0" fontId="28" fillId="0" borderId="3" xfId="0" applyFont="1" applyBorder="1" applyAlignment="1">
      <alignment horizontal="left" vertical="center" wrapText="1"/>
    </xf>
    <xf numFmtId="0" fontId="28" fillId="0" borderId="7" xfId="0" applyFont="1" applyBorder="1" applyAlignment="1">
      <alignment horizontal="left" vertical="center" wrapText="1"/>
    </xf>
    <xf numFmtId="0" fontId="28" fillId="0" borderId="9" xfId="0" applyFont="1" applyBorder="1" applyAlignment="1">
      <alignment vertical="center" wrapText="1"/>
    </xf>
    <xf numFmtId="0" fontId="28" fillId="0" borderId="14" xfId="0" applyFont="1" applyBorder="1" applyAlignment="1">
      <alignment horizontal="right" vertical="center" wrapText="1"/>
    </xf>
    <xf numFmtId="180" fontId="28" fillId="0" borderId="8" xfId="0" applyNumberFormat="1" applyFont="1" applyBorder="1" applyAlignment="1">
      <alignment horizontal="right" vertical="center" wrapText="1"/>
    </xf>
    <xf numFmtId="177" fontId="38" fillId="0" borderId="23" xfId="0" applyNumberFormat="1" applyFont="1" applyBorder="1" applyAlignment="1">
      <alignment vertical="center" wrapText="1"/>
    </xf>
    <xf numFmtId="177" fontId="38" fillId="0" borderId="17" xfId="0" applyNumberFormat="1" applyFont="1" applyBorder="1" applyAlignment="1">
      <alignment vertical="center" wrapText="1"/>
    </xf>
    <xf numFmtId="177" fontId="38" fillId="0" borderId="21" xfId="2" applyNumberFormat="1" applyFont="1" applyBorder="1" applyAlignment="1">
      <alignment vertical="center" wrapText="1"/>
    </xf>
    <xf numFmtId="177" fontId="28" fillId="0" borderId="23" xfId="0" applyNumberFormat="1" applyFont="1" applyBorder="1" applyAlignment="1">
      <alignment vertical="center" wrapText="1"/>
    </xf>
    <xf numFmtId="177" fontId="28" fillId="0" borderId="25" xfId="0" applyNumberFormat="1" applyFont="1" applyBorder="1" applyAlignment="1">
      <alignment vertical="center" wrapText="1"/>
    </xf>
    <xf numFmtId="177" fontId="28" fillId="0" borderId="17" xfId="0" applyNumberFormat="1" applyFont="1" applyBorder="1" applyAlignment="1">
      <alignment vertical="center" wrapText="1"/>
    </xf>
    <xf numFmtId="177" fontId="38" fillId="0" borderId="21" xfId="0" applyNumberFormat="1" applyFont="1" applyBorder="1" applyAlignment="1">
      <alignment vertical="center" wrapText="1"/>
    </xf>
    <xf numFmtId="177" fontId="28" fillId="0" borderId="21" xfId="0" applyNumberFormat="1" applyFont="1" applyBorder="1" applyAlignment="1">
      <alignment vertical="center" wrapText="1"/>
    </xf>
    <xf numFmtId="0" fontId="33" fillId="7" borderId="52" xfId="2" applyFont="1" applyFill="1" applyBorder="1" applyAlignment="1">
      <alignment horizontal="center" vertical="center"/>
    </xf>
    <xf numFmtId="177" fontId="38" fillId="7" borderId="73" xfId="4" quotePrefix="1" applyNumberFormat="1" applyFont="1" applyFill="1" applyBorder="1" applyAlignment="1" applyProtection="1">
      <alignment horizontal="center" vertical="center" wrapText="1"/>
    </xf>
    <xf numFmtId="177" fontId="38" fillId="7" borderId="74" xfId="2" applyNumberFormat="1" applyFont="1" applyFill="1" applyBorder="1" applyAlignment="1">
      <alignment horizontal="center" vertical="center" wrapText="1"/>
    </xf>
    <xf numFmtId="0" fontId="38" fillId="0" borderId="66" xfId="2" applyFont="1" applyBorder="1" applyAlignment="1">
      <alignment vertical="center" wrapText="1"/>
    </xf>
    <xf numFmtId="0" fontId="38" fillId="0" borderId="67" xfId="2" applyFont="1" applyBorder="1" applyAlignment="1">
      <alignment vertical="center" wrapText="1"/>
    </xf>
    <xf numFmtId="0" fontId="38" fillId="0" borderId="70" xfId="2" applyFont="1" applyBorder="1" applyAlignment="1">
      <alignment horizontal="right" vertical="center" wrapText="1"/>
    </xf>
    <xf numFmtId="0" fontId="38" fillId="0" borderId="67" xfId="2" applyFont="1" applyBorder="1" applyAlignment="1">
      <alignment horizontal="right" vertical="center" wrapText="1"/>
    </xf>
    <xf numFmtId="179" fontId="38" fillId="0" borderId="70" xfId="2" applyNumberFormat="1" applyFont="1" applyBorder="1" applyAlignment="1">
      <alignment horizontal="right" vertical="center" wrapText="1"/>
    </xf>
    <xf numFmtId="179" fontId="38" fillId="6" borderId="70" xfId="2" applyNumberFormat="1" applyFont="1" applyFill="1" applyBorder="1" applyAlignment="1">
      <alignment horizontal="right" vertical="center" wrapText="1"/>
    </xf>
    <xf numFmtId="177" fontId="38" fillId="0" borderId="70" xfId="2" applyNumberFormat="1" applyFont="1" applyBorder="1" applyAlignment="1">
      <alignment horizontal="center" vertical="center" wrapText="1"/>
    </xf>
    <xf numFmtId="177" fontId="28" fillId="0" borderId="75" xfId="2" applyNumberFormat="1" applyFont="1" applyBorder="1" applyAlignment="1">
      <alignment vertical="center" wrapText="1"/>
    </xf>
    <xf numFmtId="0" fontId="38" fillId="0" borderId="7" xfId="2" applyFont="1" applyBorder="1" applyAlignment="1">
      <alignment vertical="center" wrapText="1"/>
    </xf>
    <xf numFmtId="179" fontId="38" fillId="6" borderId="6" xfId="2" applyNumberFormat="1" applyFont="1" applyFill="1" applyBorder="1" applyAlignment="1">
      <alignment horizontal="right" vertical="center" wrapText="1"/>
    </xf>
    <xf numFmtId="177" fontId="28" fillId="0" borderId="21" xfId="2" applyNumberFormat="1" applyFont="1" applyBorder="1" applyAlignment="1">
      <alignment vertical="center" wrapText="1"/>
    </xf>
    <xf numFmtId="179" fontId="28" fillId="6" borderId="6" xfId="0" applyNumberFormat="1" applyFont="1" applyFill="1" applyBorder="1" applyAlignment="1">
      <alignment horizontal="right" vertical="center" wrapText="1"/>
    </xf>
    <xf numFmtId="179" fontId="38" fillId="6" borderId="64" xfId="2" applyNumberFormat="1" applyFont="1" applyFill="1" applyBorder="1" applyAlignment="1">
      <alignment horizontal="right" vertical="center" wrapText="1"/>
    </xf>
    <xf numFmtId="179" fontId="38" fillId="5" borderId="70" xfId="2" applyNumberFormat="1" applyFont="1" applyFill="1" applyBorder="1" applyAlignment="1">
      <alignment horizontal="right" vertical="center" wrapText="1"/>
    </xf>
    <xf numFmtId="179" fontId="46" fillId="5" borderId="57" xfId="4" applyNumberFormat="1" applyFont="1" applyFill="1" applyBorder="1" applyAlignment="1">
      <alignment horizontal="right" vertical="center"/>
    </xf>
    <xf numFmtId="179" fontId="46" fillId="5" borderId="57" xfId="2" applyNumberFormat="1" applyFont="1" applyFill="1" applyBorder="1" applyAlignment="1">
      <alignment horizontal="right" vertical="center" wrapText="1"/>
    </xf>
    <xf numFmtId="177" fontId="38" fillId="5" borderId="59" xfId="2" applyNumberFormat="1" applyFont="1" applyFill="1" applyBorder="1" applyAlignment="1">
      <alignment vertical="center" wrapText="1"/>
    </xf>
    <xf numFmtId="179" fontId="46" fillId="5" borderId="78" xfId="4" applyNumberFormat="1" applyFont="1" applyFill="1" applyBorder="1" applyAlignment="1">
      <alignment horizontal="right" vertical="center"/>
    </xf>
    <xf numFmtId="177" fontId="38" fillId="6" borderId="64" xfId="2" applyNumberFormat="1" applyFont="1" applyFill="1" applyBorder="1" applyAlignment="1">
      <alignment vertical="center" wrapText="1"/>
    </xf>
    <xf numFmtId="177" fontId="38" fillId="6" borderId="59" xfId="2" applyNumberFormat="1" applyFont="1" applyFill="1" applyBorder="1" applyAlignment="1">
      <alignment vertical="center" wrapText="1"/>
    </xf>
    <xf numFmtId="177" fontId="38" fillId="6" borderId="70" xfId="2" applyNumberFormat="1" applyFont="1" applyFill="1" applyBorder="1" applyAlignment="1">
      <alignment vertical="center" wrapText="1"/>
    </xf>
    <xf numFmtId="177" fontId="38" fillId="6" borderId="79" xfId="2" applyNumberFormat="1" applyFont="1" applyFill="1" applyBorder="1" applyAlignment="1">
      <alignment vertical="center" wrapText="1"/>
    </xf>
    <xf numFmtId="179" fontId="46" fillId="6" borderId="57" xfId="4" applyNumberFormat="1" applyFont="1" applyFill="1" applyBorder="1" applyAlignment="1">
      <alignment horizontal="right" vertical="center"/>
    </xf>
    <xf numFmtId="179" fontId="46" fillId="6" borderId="57" xfId="2" applyNumberFormat="1" applyFont="1" applyFill="1" applyBorder="1" applyAlignment="1">
      <alignment horizontal="right" vertical="center" wrapText="1"/>
    </xf>
    <xf numFmtId="179" fontId="46" fillId="6" borderId="67" xfId="2" applyNumberFormat="1" applyFont="1" applyFill="1" applyBorder="1" applyAlignment="1">
      <alignment horizontal="right" vertical="center" wrapText="1"/>
    </xf>
    <xf numFmtId="177" fontId="38" fillId="4" borderId="60" xfId="2" applyNumberFormat="1" applyFont="1" applyFill="1" applyBorder="1" applyAlignment="1">
      <alignment vertical="center" wrapText="1"/>
    </xf>
    <xf numFmtId="179" fontId="46" fillId="6" borderId="78" xfId="4" applyNumberFormat="1" applyFont="1" applyFill="1" applyBorder="1" applyAlignment="1">
      <alignment horizontal="right" vertical="center"/>
    </xf>
    <xf numFmtId="179" fontId="46" fillId="6" borderId="80" xfId="4" applyNumberFormat="1" applyFont="1" applyFill="1" applyBorder="1" applyAlignment="1">
      <alignment horizontal="right" vertical="center"/>
    </xf>
    <xf numFmtId="179" fontId="46" fillId="4" borderId="81" xfId="4" applyNumberFormat="1" applyFont="1" applyFill="1" applyBorder="1" applyAlignment="1">
      <alignment horizontal="right" vertical="center"/>
    </xf>
    <xf numFmtId="177" fontId="38" fillId="4" borderId="83" xfId="2" applyNumberFormat="1" applyFont="1" applyFill="1" applyBorder="1" applyAlignment="1">
      <alignment vertical="center" wrapText="1"/>
    </xf>
    <xf numFmtId="0" fontId="15" fillId="0" borderId="1" xfId="0" applyFont="1" applyBorder="1" applyAlignment="1">
      <alignment vertical="center"/>
    </xf>
    <xf numFmtId="0" fontId="0" fillId="0" borderId="1" xfId="0" applyBorder="1" applyAlignment="1">
      <alignment horizontal="center" vertical="center"/>
    </xf>
    <xf numFmtId="0" fontId="15" fillId="0" borderId="1" xfId="0" applyFont="1" applyBorder="1" applyAlignment="1">
      <alignment horizontal="center" vertical="center" wrapText="1"/>
    </xf>
    <xf numFmtId="0" fontId="29" fillId="0" borderId="0" xfId="2" applyFont="1" applyAlignment="1">
      <alignment horizontal="center" vertical="center"/>
    </xf>
    <xf numFmtId="0" fontId="15" fillId="0" borderId="0" xfId="1" applyFont="1" applyAlignment="1">
      <alignment horizontal="center" vertical="center" wrapText="1"/>
    </xf>
    <xf numFmtId="0" fontId="15" fillId="0" borderId="0" xfId="1" applyFont="1" applyAlignment="1">
      <alignment horizontal="right" vertical="center"/>
    </xf>
    <xf numFmtId="0" fontId="29" fillId="0" borderId="1" xfId="2" applyFont="1" applyBorder="1" applyAlignment="1">
      <alignment horizontal="center" vertical="center"/>
    </xf>
    <xf numFmtId="0" fontId="22" fillId="7" borderId="13" xfId="2" applyFont="1" applyFill="1" applyBorder="1" applyAlignment="1">
      <alignment horizontal="center" vertical="center" wrapText="1"/>
    </xf>
    <xf numFmtId="0" fontId="22" fillId="7" borderId="1" xfId="2" applyFont="1" applyFill="1" applyBorder="1" applyAlignment="1">
      <alignment horizontal="center" vertical="center"/>
    </xf>
    <xf numFmtId="0" fontId="22" fillId="0" borderId="12" xfId="2" applyFont="1" applyBorder="1" applyAlignment="1">
      <alignment horizontal="center" vertical="center"/>
    </xf>
    <xf numFmtId="0" fontId="22" fillId="0" borderId="12" xfId="2" applyFont="1" applyBorder="1" applyAlignment="1">
      <alignment horizontal="left" vertical="center"/>
    </xf>
    <xf numFmtId="0" fontId="25" fillId="0" borderId="0" xfId="1" applyFont="1" applyAlignment="1" applyProtection="1">
      <alignment vertical="center" wrapText="1"/>
      <protection locked="0"/>
    </xf>
    <xf numFmtId="0" fontId="25" fillId="0" borderId="0" xfId="1" applyFont="1" applyAlignment="1" applyProtection="1">
      <alignment horizontal="right" vertical="center"/>
      <protection locked="0"/>
    </xf>
    <xf numFmtId="176" fontId="25" fillId="0" borderId="0" xfId="1" applyNumberFormat="1" applyFont="1" applyAlignment="1" applyProtection="1">
      <alignment horizontal="right" vertical="center"/>
      <protection locked="0"/>
    </xf>
    <xf numFmtId="0" fontId="26" fillId="0" borderId="1" xfId="2" applyFont="1" applyBorder="1" applyAlignment="1">
      <alignment vertical="center" wrapText="1"/>
    </xf>
    <xf numFmtId="0" fontId="25" fillId="0" borderId="1" xfId="2" applyFont="1" applyBorder="1" applyAlignment="1">
      <alignment vertical="center" wrapText="1"/>
    </xf>
    <xf numFmtId="14" fontId="25" fillId="0" borderId="1" xfId="2" applyNumberFormat="1" applyFont="1" applyBorder="1" applyAlignment="1">
      <alignment vertical="center" wrapText="1"/>
    </xf>
    <xf numFmtId="0" fontId="15" fillId="0" borderId="2" xfId="1" applyFont="1" applyBorder="1">
      <alignment vertical="center"/>
    </xf>
    <xf numFmtId="0" fontId="26" fillId="9" borderId="0" xfId="2" applyFont="1" applyFill="1"/>
    <xf numFmtId="0" fontId="29" fillId="9" borderId="1" xfId="2" applyFont="1" applyFill="1" applyBorder="1" applyAlignment="1">
      <alignment horizontal="center" vertical="center"/>
    </xf>
    <xf numFmtId="0" fontId="35" fillId="8" borderId="0" xfId="2" applyFont="1" applyFill="1" applyAlignment="1">
      <alignment vertical="center"/>
    </xf>
    <xf numFmtId="0" fontId="33" fillId="8" borderId="0" xfId="2" applyFont="1" applyFill="1" applyAlignment="1">
      <alignment vertical="center"/>
    </xf>
    <xf numFmtId="38" fontId="40" fillId="8" borderId="26" xfId="4" applyFont="1" applyFill="1" applyBorder="1" applyAlignment="1">
      <alignment vertical="center"/>
    </xf>
    <xf numFmtId="38" fontId="40" fillId="8" borderId="12" xfId="4" applyFont="1" applyFill="1" applyBorder="1" applyAlignment="1">
      <alignment vertical="center"/>
    </xf>
    <xf numFmtId="38" fontId="40" fillId="8" borderId="2" xfId="4" applyFont="1" applyFill="1" applyBorder="1" applyAlignment="1">
      <alignment vertical="center"/>
    </xf>
    <xf numFmtId="38" fontId="40" fillId="8" borderId="25" xfId="4" applyFont="1" applyFill="1" applyBorder="1" applyAlignment="1">
      <alignment vertical="center"/>
    </xf>
    <xf numFmtId="38" fontId="40" fillId="8" borderId="26" xfId="4" applyFont="1" applyFill="1" applyBorder="1" applyAlignment="1">
      <alignment horizontal="center" vertical="center"/>
    </xf>
    <xf numFmtId="38" fontId="40" fillId="8" borderId="12" xfId="4" applyFont="1" applyFill="1" applyBorder="1" applyAlignment="1">
      <alignment horizontal="right" vertical="center" shrinkToFit="1"/>
    </xf>
    <xf numFmtId="38" fontId="40" fillId="8" borderId="1" xfId="4" applyFont="1" applyFill="1" applyBorder="1" applyAlignment="1">
      <alignment horizontal="right" vertical="center" shrinkToFit="1"/>
    </xf>
    <xf numFmtId="38" fontId="40" fillId="8" borderId="31" xfId="4" applyFont="1" applyFill="1" applyBorder="1" applyAlignment="1">
      <alignment horizontal="right" vertical="center" shrinkToFit="1"/>
    </xf>
    <xf numFmtId="38" fontId="33" fillId="8" borderId="32" xfId="4" applyFont="1" applyFill="1" applyBorder="1" applyAlignment="1">
      <alignment vertical="center" shrinkToFit="1"/>
    </xf>
    <xf numFmtId="38" fontId="33" fillId="8" borderId="33" xfId="4" applyFont="1" applyFill="1" applyBorder="1" applyAlignment="1">
      <alignment horizontal="right" vertical="center" shrinkToFit="1"/>
    </xf>
    <xf numFmtId="38" fontId="33" fillId="8" borderId="34" xfId="4" applyFont="1" applyFill="1" applyBorder="1" applyAlignment="1">
      <alignment horizontal="right" vertical="center" shrinkToFit="1"/>
    </xf>
    <xf numFmtId="38" fontId="33" fillId="8" borderId="37" xfId="4" applyFont="1" applyFill="1" applyBorder="1" applyAlignment="1">
      <alignment vertical="center" shrinkToFit="1"/>
    </xf>
    <xf numFmtId="38" fontId="33" fillId="8" borderId="38" xfId="4" applyFont="1" applyFill="1" applyBorder="1" applyAlignment="1">
      <alignment horizontal="right" vertical="center" shrinkToFit="1"/>
    </xf>
    <xf numFmtId="38" fontId="33" fillId="8" borderId="2" xfId="4" applyFont="1" applyFill="1" applyBorder="1" applyAlignment="1">
      <alignment vertical="center" shrinkToFit="1"/>
    </xf>
    <xf numFmtId="38" fontId="33" fillId="8" borderId="39" xfId="4" applyFont="1" applyFill="1" applyBorder="1" applyAlignment="1">
      <alignment horizontal="right" vertical="center" shrinkToFit="1"/>
    </xf>
    <xf numFmtId="38" fontId="33" fillId="8" borderId="2" xfId="4" applyFont="1" applyFill="1" applyBorder="1" applyAlignment="1">
      <alignment vertical="center"/>
    </xf>
    <xf numFmtId="38" fontId="33" fillId="8" borderId="26" xfId="4" applyFont="1" applyFill="1" applyBorder="1" applyAlignment="1">
      <alignment horizontal="right" vertical="center" shrinkToFit="1"/>
    </xf>
    <xf numFmtId="38" fontId="40" fillId="8" borderId="4" xfId="4" applyFont="1" applyFill="1" applyBorder="1" applyAlignment="1">
      <alignment horizontal="right" vertical="center" shrinkToFit="1"/>
    </xf>
    <xf numFmtId="38" fontId="33" fillId="8" borderId="13" xfId="4" applyFont="1" applyFill="1" applyBorder="1" applyAlignment="1">
      <alignment horizontal="right" vertical="center" shrinkToFit="1"/>
    </xf>
    <xf numFmtId="38" fontId="33" fillId="8" borderId="41" xfId="4" applyFont="1" applyFill="1" applyBorder="1" applyAlignment="1">
      <alignment horizontal="right" vertical="center" shrinkToFit="1"/>
    </xf>
    <xf numFmtId="38" fontId="33" fillId="8" borderId="14" xfId="4" applyFont="1" applyFill="1" applyBorder="1" applyAlignment="1">
      <alignment horizontal="right" vertical="center" shrinkToFit="1"/>
    </xf>
    <xf numFmtId="38" fontId="33" fillId="8" borderId="2" xfId="4" applyFont="1" applyFill="1" applyBorder="1" applyAlignment="1">
      <alignment horizontal="right" vertical="center" shrinkToFit="1"/>
    </xf>
    <xf numFmtId="38" fontId="40" fillId="8" borderId="39" xfId="4" applyFont="1" applyFill="1" applyBorder="1" applyAlignment="1">
      <alignment horizontal="right" vertical="center" shrinkToFit="1"/>
    </xf>
    <xf numFmtId="38" fontId="40" fillId="8" borderId="26" xfId="4" applyFont="1" applyFill="1" applyBorder="1" applyAlignment="1">
      <alignment horizontal="right" vertical="center" shrinkToFit="1"/>
    </xf>
    <xf numFmtId="38" fontId="40" fillId="8" borderId="46" xfId="4" applyFont="1" applyFill="1" applyBorder="1" applyAlignment="1">
      <alignment horizontal="right" vertical="center" shrinkToFit="1"/>
    </xf>
    <xf numFmtId="38" fontId="40" fillId="8" borderId="25" xfId="4" applyFont="1" applyFill="1" applyBorder="1" applyAlignment="1">
      <alignment horizontal="right" vertical="center" shrinkToFit="1"/>
    </xf>
    <xf numFmtId="38" fontId="40" fillId="8" borderId="51" xfId="4" applyFont="1" applyFill="1" applyBorder="1" applyAlignment="1">
      <alignment horizontal="right" vertical="center" shrinkToFit="1"/>
    </xf>
    <xf numFmtId="38" fontId="33" fillId="0" borderId="55" xfId="4" applyFont="1" applyBorder="1" applyAlignment="1">
      <alignment vertical="center" shrinkToFit="1"/>
    </xf>
    <xf numFmtId="177" fontId="28" fillId="0" borderId="8" xfId="0" applyNumberFormat="1" applyFont="1" applyBorder="1" applyAlignment="1">
      <alignment horizontal="center" vertical="center" wrapText="1"/>
    </xf>
    <xf numFmtId="177" fontId="28" fillId="0" borderId="4" xfId="0" applyNumberFormat="1" applyFont="1" applyBorder="1" applyAlignment="1">
      <alignment horizontal="center" vertical="center" wrapText="1"/>
    </xf>
    <xf numFmtId="0" fontId="58" fillId="0" borderId="0" xfId="0" applyFont="1" applyAlignment="1">
      <alignment vertical="top"/>
    </xf>
    <xf numFmtId="0" fontId="21" fillId="0" borderId="1" xfId="11" applyFont="1" applyBorder="1">
      <alignment vertical="center"/>
    </xf>
    <xf numFmtId="0" fontId="61" fillId="0" borderId="0" xfId="0" applyFont="1" applyAlignment="1">
      <alignment vertical="top"/>
    </xf>
    <xf numFmtId="0" fontId="60" fillId="0" borderId="0" xfId="0" applyFont="1" applyAlignment="1">
      <alignment horizontal="justify" vertical="center"/>
    </xf>
    <xf numFmtId="0" fontId="60" fillId="0" borderId="0" xfId="0" applyFont="1" applyAlignment="1">
      <alignment vertical="top"/>
    </xf>
    <xf numFmtId="0" fontId="15" fillId="0" borderId="0" xfId="17" applyFont="1">
      <alignment vertical="center"/>
    </xf>
    <xf numFmtId="0" fontId="0" fillId="0" borderId="1" xfId="0" applyBorder="1"/>
    <xf numFmtId="0" fontId="63" fillId="10" borderId="1" xfId="17" applyFont="1" applyFill="1" applyBorder="1" applyAlignment="1">
      <alignment horizontal="left" vertical="center" wrapText="1"/>
    </xf>
    <xf numFmtId="0" fontId="64" fillId="0" borderId="1" xfId="0" applyFont="1" applyBorder="1"/>
    <xf numFmtId="0" fontId="64" fillId="0" borderId="1" xfId="0" applyFont="1" applyBorder="1" applyAlignment="1">
      <alignment horizontal="left" wrapText="1"/>
    </xf>
    <xf numFmtId="0" fontId="64" fillId="0" borderId="1" xfId="0" applyFont="1" applyBorder="1" applyAlignment="1">
      <alignment horizontal="center"/>
    </xf>
    <xf numFmtId="0" fontId="65" fillId="0" borderId="1" xfId="0" applyFont="1" applyBorder="1" applyAlignment="1">
      <alignment horizontal="center" wrapText="1"/>
    </xf>
    <xf numFmtId="0" fontId="50" fillId="0" borderId="1" xfId="0" applyFont="1" applyBorder="1"/>
    <xf numFmtId="0" fontId="62" fillId="0" borderId="1" xfId="0" applyFont="1" applyBorder="1" applyAlignment="1">
      <alignment horizontal="center" wrapText="1"/>
    </xf>
    <xf numFmtId="0" fontId="15" fillId="0" borderId="1" xfId="17" applyFont="1" applyBorder="1">
      <alignment vertical="center"/>
    </xf>
    <xf numFmtId="0" fontId="0" fillId="0" borderId="1" xfId="0" applyBorder="1" applyAlignment="1">
      <alignment horizontal="center" wrapText="1"/>
    </xf>
    <xf numFmtId="0" fontId="66" fillId="0" borderId="1" xfId="0" applyFont="1" applyBorder="1" applyAlignment="1">
      <alignment horizontal="center" wrapText="1"/>
    </xf>
    <xf numFmtId="0" fontId="0" fillId="0" borderId="1" xfId="0" applyBorder="1" applyAlignment="1">
      <alignment horizontal="center"/>
    </xf>
    <xf numFmtId="0" fontId="63" fillId="10" borderId="1" xfId="17" applyFont="1" applyFill="1" applyBorder="1" applyAlignment="1">
      <alignment horizontal="center" vertical="center" wrapText="1"/>
    </xf>
    <xf numFmtId="0" fontId="18" fillId="0" borderId="0" xfId="17" applyFont="1" applyAlignment="1">
      <alignment horizontal="center" vertical="center"/>
    </xf>
    <xf numFmtId="0" fontId="67" fillId="0" borderId="0" xfId="17" applyFont="1" applyAlignment="1">
      <alignment horizontal="left" vertical="center"/>
    </xf>
    <xf numFmtId="20" fontId="15" fillId="0" borderId="0" xfId="17" applyNumberFormat="1" applyFont="1">
      <alignment vertical="center"/>
    </xf>
    <xf numFmtId="0" fontId="57" fillId="0" borderId="0" xfId="0" applyFont="1" applyAlignment="1">
      <alignment vertical="center"/>
    </xf>
    <xf numFmtId="0" fontId="68" fillId="0" borderId="0" xfId="17" applyFont="1" applyAlignment="1">
      <alignment horizontal="left" vertical="center"/>
    </xf>
    <xf numFmtId="0" fontId="69" fillId="0" borderId="0" xfId="17" applyFont="1" applyAlignment="1">
      <alignment horizontal="right" vertical="center"/>
    </xf>
    <xf numFmtId="0" fontId="69" fillId="0" borderId="87" xfId="17" applyFont="1" applyBorder="1" applyAlignment="1">
      <alignment horizontal="left" vertical="center"/>
    </xf>
    <xf numFmtId="0" fontId="70" fillId="0" borderId="0" xfId="17" applyFont="1" applyAlignment="1">
      <alignment horizontal="left" vertical="center"/>
    </xf>
    <xf numFmtId="0" fontId="25" fillId="0" borderId="1" xfId="0" applyFont="1" applyBorder="1" applyAlignment="1">
      <alignment vertical="top" wrapText="1"/>
    </xf>
    <xf numFmtId="0" fontId="63" fillId="7" borderId="1" xfId="17" applyFont="1" applyFill="1" applyBorder="1" applyAlignment="1">
      <alignment horizontal="left" vertical="center" wrapText="1"/>
    </xf>
    <xf numFmtId="0" fontId="73" fillId="0" borderId="0" xfId="17" applyFont="1" applyAlignment="1">
      <alignment horizontal="left" vertical="center"/>
    </xf>
    <xf numFmtId="177" fontId="38" fillId="5" borderId="90" xfId="2" applyNumberFormat="1" applyFont="1" applyFill="1" applyBorder="1" applyAlignment="1">
      <alignment vertical="center" wrapText="1"/>
    </xf>
    <xf numFmtId="177" fontId="38" fillId="5" borderId="91" xfId="2" applyNumberFormat="1" applyFont="1" applyFill="1" applyBorder="1" applyAlignment="1">
      <alignment vertical="center" wrapText="1"/>
    </xf>
    <xf numFmtId="179" fontId="38" fillId="5" borderId="91" xfId="2" applyNumberFormat="1" applyFont="1" applyFill="1" applyBorder="1" applyAlignment="1">
      <alignment horizontal="right" vertical="center" wrapText="1"/>
    </xf>
    <xf numFmtId="177" fontId="28" fillId="0" borderId="1" xfId="0" applyNumberFormat="1" applyFont="1" applyBorder="1" applyAlignment="1">
      <alignment vertical="center" wrapText="1"/>
    </xf>
    <xf numFmtId="177" fontId="38" fillId="0" borderId="1" xfId="0" applyNumberFormat="1" applyFont="1" applyBorder="1" applyAlignment="1">
      <alignment horizontal="center" vertical="center" wrapText="1"/>
    </xf>
    <xf numFmtId="179" fontId="28" fillId="5" borderId="1" xfId="0" applyNumberFormat="1" applyFont="1" applyFill="1" applyBorder="1" applyAlignment="1">
      <alignment horizontal="right" vertical="center" wrapText="1"/>
    </xf>
    <xf numFmtId="179" fontId="28" fillId="0" borderId="1" xfId="0" applyNumberFormat="1" applyFont="1" applyBorder="1" applyAlignment="1">
      <alignment horizontal="right" vertical="center" wrapText="1"/>
    </xf>
    <xf numFmtId="180" fontId="28" fillId="0" borderId="1" xfId="0" applyNumberFormat="1" applyFont="1" applyBorder="1" applyAlignment="1">
      <alignment vertical="center" wrapText="1"/>
    </xf>
    <xf numFmtId="0" fontId="38" fillId="0" borderId="1" xfId="0" applyFont="1" applyBorder="1" applyAlignment="1">
      <alignment horizontal="right" vertical="center" wrapText="1"/>
    </xf>
    <xf numFmtId="0" fontId="28" fillId="0" borderId="1" xfId="0" applyFont="1" applyBorder="1" applyAlignment="1">
      <alignment horizontal="right" vertical="center" wrapText="1"/>
    </xf>
    <xf numFmtId="0" fontId="28" fillId="0" borderId="1" xfId="0" applyFont="1" applyBorder="1" applyAlignment="1">
      <alignment horizontal="left" vertical="center" wrapText="1"/>
    </xf>
    <xf numFmtId="177" fontId="38" fillId="5" borderId="79" xfId="2" applyNumberFormat="1" applyFont="1" applyFill="1" applyBorder="1" applyAlignment="1">
      <alignment vertical="center" wrapText="1"/>
    </xf>
    <xf numFmtId="177" fontId="38" fillId="5" borderId="70" xfId="2" applyNumberFormat="1" applyFont="1" applyFill="1" applyBorder="1" applyAlignment="1">
      <alignment vertical="center" wrapText="1"/>
    </xf>
    <xf numFmtId="0" fontId="28" fillId="0" borderId="4" xfId="0" applyFont="1" applyBorder="1" applyAlignment="1">
      <alignment vertical="center" wrapText="1"/>
    </xf>
    <xf numFmtId="0" fontId="74" fillId="0" borderId="1" xfId="17" applyFont="1" applyBorder="1" applyAlignment="1">
      <alignment horizontal="center" vertical="center"/>
    </xf>
    <xf numFmtId="0" fontId="49" fillId="0" borderId="1" xfId="17" applyFont="1" applyBorder="1" applyAlignment="1">
      <alignment horizontal="center" vertical="center"/>
    </xf>
    <xf numFmtId="0" fontId="74" fillId="0" borderId="0" xfId="17" applyFont="1" applyAlignment="1">
      <alignment horizontal="center" vertical="center"/>
    </xf>
    <xf numFmtId="0" fontId="49" fillId="0" borderId="0" xfId="17" applyFont="1" applyAlignment="1">
      <alignment horizontal="center" vertical="center"/>
    </xf>
    <xf numFmtId="0" fontId="70" fillId="0" borderId="87" xfId="17" applyFont="1" applyBorder="1" applyAlignment="1">
      <alignment horizontal="left" vertical="center"/>
    </xf>
    <xf numFmtId="0" fontId="17" fillId="7" borderId="41" xfId="0" applyFont="1" applyFill="1" applyBorder="1" applyAlignment="1">
      <alignment horizontal="left" vertical="center" wrapText="1"/>
    </xf>
    <xf numFmtId="0" fontId="17" fillId="7" borderId="14" xfId="0" applyFont="1" applyFill="1" applyBorder="1" applyAlignment="1">
      <alignment horizontal="left" vertical="center" wrapText="1"/>
    </xf>
    <xf numFmtId="0" fontId="22" fillId="0" borderId="0" xfId="18" applyFont="1">
      <alignment vertical="center"/>
    </xf>
    <xf numFmtId="0" fontId="52" fillId="0" borderId="0" xfId="18" applyFont="1">
      <alignment vertical="center"/>
    </xf>
    <xf numFmtId="0" fontId="26" fillId="7" borderId="4" xfId="18" applyFont="1" applyFill="1" applyBorder="1" applyAlignment="1">
      <alignment horizontal="center" vertical="center" wrapText="1"/>
    </xf>
    <xf numFmtId="0" fontId="26" fillId="7" borderId="1" xfId="18" applyFont="1" applyFill="1" applyBorder="1" applyAlignment="1">
      <alignment horizontal="center" vertical="center"/>
    </xf>
    <xf numFmtId="0" fontId="26" fillId="7" borderId="1" xfId="18" applyFont="1" applyFill="1" applyBorder="1" applyAlignment="1">
      <alignment horizontal="center" vertical="center" wrapText="1" shrinkToFit="1"/>
    </xf>
    <xf numFmtId="0" fontId="26" fillId="7" borderId="14" xfId="18" applyFont="1" applyFill="1" applyBorder="1" applyAlignment="1">
      <alignment horizontal="center" vertical="center"/>
    </xf>
    <xf numFmtId="0" fontId="53" fillId="0" borderId="0" xfId="18" applyFont="1">
      <alignment vertical="center"/>
    </xf>
    <xf numFmtId="0" fontId="49" fillId="0" borderId="1" xfId="19" applyFont="1" applyBorder="1" applyAlignment="1">
      <alignment horizontal="center" vertical="center" wrapText="1"/>
    </xf>
    <xf numFmtId="0" fontId="15" fillId="0" borderId="0" xfId="19" applyFont="1">
      <alignment vertical="center"/>
    </xf>
    <xf numFmtId="0" fontId="15" fillId="0" borderId="0" xfId="1" applyFont="1" applyAlignment="1" applyProtection="1">
      <alignment vertical="center" wrapText="1"/>
      <protection locked="0"/>
    </xf>
    <xf numFmtId="0" fontId="16" fillId="0" borderId="0" xfId="0" applyFont="1" applyAlignment="1" applyProtection="1">
      <alignment vertical="center" wrapText="1"/>
      <protection locked="0"/>
    </xf>
    <xf numFmtId="177" fontId="15" fillId="8" borderId="12" xfId="1" applyNumberFormat="1" applyFont="1" applyFill="1" applyBorder="1" applyAlignment="1">
      <alignment horizontal="center" vertical="center"/>
    </xf>
    <xf numFmtId="177" fontId="15" fillId="8" borderId="3" xfId="1" applyNumberFormat="1" applyFont="1" applyFill="1" applyBorder="1" applyAlignment="1">
      <alignment horizontal="center" vertical="center"/>
    </xf>
    <xf numFmtId="177" fontId="15" fillId="8" borderId="11" xfId="1" applyNumberFormat="1" applyFont="1" applyFill="1" applyBorder="1" applyAlignment="1">
      <alignment horizontal="center" vertical="center"/>
    </xf>
    <xf numFmtId="177" fontId="15" fillId="8" borderId="5" xfId="1" applyNumberFormat="1" applyFont="1" applyFill="1" applyBorder="1" applyAlignment="1">
      <alignment horizontal="center" vertical="center"/>
    </xf>
    <xf numFmtId="177" fontId="15" fillId="8" borderId="0" xfId="1" applyNumberFormat="1" applyFont="1" applyFill="1" applyAlignment="1">
      <alignment horizontal="center" vertical="center"/>
    </xf>
    <xf numFmtId="177" fontId="15" fillId="8" borderId="7" xfId="1" applyNumberFormat="1" applyFont="1" applyFill="1" applyBorder="1" applyAlignment="1">
      <alignment horizontal="center" vertical="center"/>
    </xf>
    <xf numFmtId="177" fontId="15" fillId="8" borderId="10" xfId="1" applyNumberFormat="1" applyFont="1" applyFill="1" applyBorder="1" applyAlignment="1">
      <alignment horizontal="center" vertical="center"/>
    </xf>
    <xf numFmtId="177" fontId="15" fillId="8" borderId="9" xfId="1" applyNumberFormat="1" applyFont="1" applyFill="1" applyBorder="1" applyAlignment="1">
      <alignment horizontal="center" vertical="center"/>
    </xf>
    <xf numFmtId="0" fontId="15" fillId="0" borderId="0" xfId="1" applyFont="1" applyAlignment="1">
      <alignment horizontal="right" vertical="center"/>
    </xf>
    <xf numFmtId="0" fontId="15" fillId="0" borderId="0" xfId="1" applyFont="1" applyAlignment="1">
      <alignment horizontal="left" vertical="center" wrapText="1"/>
    </xf>
    <xf numFmtId="0" fontId="15" fillId="0" borderId="0" xfId="1" applyFont="1" applyAlignment="1">
      <alignment horizontal="center" vertical="center" wrapText="1"/>
    </xf>
    <xf numFmtId="0" fontId="15" fillId="0" borderId="0" xfId="1" applyFont="1" applyAlignment="1">
      <alignment horizontal="center" vertical="center"/>
    </xf>
    <xf numFmtId="0" fontId="15" fillId="0" borderId="2" xfId="1" applyFont="1" applyBorder="1" applyAlignment="1" applyProtection="1">
      <alignment horizontal="left" vertical="center" wrapText="1"/>
      <protection locked="0"/>
    </xf>
    <xf numFmtId="0" fontId="25" fillId="0" borderId="12" xfId="1" applyFont="1" applyBorder="1" applyAlignment="1" applyProtection="1">
      <alignment horizontal="left" vertical="center" wrapText="1"/>
      <protection locked="0"/>
    </xf>
    <xf numFmtId="0" fontId="24" fillId="0" borderId="3" xfId="0" applyFont="1" applyBorder="1" applyAlignment="1" applyProtection="1">
      <alignment horizontal="left" vertical="center" wrapText="1"/>
      <protection locked="0"/>
    </xf>
    <xf numFmtId="0" fontId="15" fillId="0" borderId="1" xfId="1" applyFont="1" applyBorder="1" applyAlignment="1">
      <alignment horizontal="center" vertical="center" wrapText="1"/>
    </xf>
    <xf numFmtId="0" fontId="16" fillId="0" borderId="1" xfId="0" applyFont="1" applyBorder="1" applyAlignment="1">
      <alignment horizontal="center" vertical="center"/>
    </xf>
    <xf numFmtId="0" fontId="16" fillId="0" borderId="1" xfId="0" applyFont="1" applyBorder="1" applyAlignment="1">
      <alignment horizontal="center" vertical="center" wrapText="1"/>
    </xf>
    <xf numFmtId="178" fontId="25" fillId="0" borderId="11" xfId="1" applyNumberFormat="1" applyFont="1" applyBorder="1" applyAlignment="1" applyProtection="1">
      <alignment horizontal="center" vertical="center"/>
      <protection locked="0"/>
    </xf>
    <xf numFmtId="178" fontId="25" fillId="0" borderId="5" xfId="1" applyNumberFormat="1" applyFont="1" applyBorder="1" applyAlignment="1" applyProtection="1">
      <alignment horizontal="center" vertical="center"/>
      <protection locked="0"/>
    </xf>
    <xf numFmtId="178" fontId="25" fillId="0" borderId="10" xfId="1" applyNumberFormat="1" applyFont="1" applyBorder="1" applyAlignment="1" applyProtection="1">
      <alignment horizontal="center" vertical="center"/>
      <protection locked="0"/>
    </xf>
    <xf numFmtId="178" fontId="25" fillId="0" borderId="9" xfId="1" applyNumberFormat="1" applyFont="1" applyBorder="1" applyAlignment="1" applyProtection="1">
      <alignment horizontal="center" vertical="center"/>
      <protection locked="0"/>
    </xf>
    <xf numFmtId="0" fontId="15" fillId="0" borderId="1" xfId="0" applyFont="1" applyBorder="1" applyAlignment="1">
      <alignment horizontal="center" vertical="center"/>
    </xf>
    <xf numFmtId="0" fontId="0" fillId="0" borderId="1" xfId="0" applyBorder="1" applyAlignment="1">
      <alignment horizontal="center" vertical="center"/>
    </xf>
    <xf numFmtId="0" fontId="15" fillId="0" borderId="13" xfId="0" applyFont="1" applyBorder="1" applyAlignment="1">
      <alignment horizontal="center" vertical="center"/>
    </xf>
    <xf numFmtId="0" fontId="15" fillId="0" borderId="14" xfId="0" applyFont="1"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15" fillId="0" borderId="2" xfId="1" applyFont="1" applyBorder="1" applyAlignment="1" applyProtection="1">
      <alignment vertical="center" wrapText="1"/>
      <protection locked="0"/>
    </xf>
    <xf numFmtId="0" fontId="15" fillId="0" borderId="12" xfId="1" applyFont="1" applyBorder="1" applyAlignment="1" applyProtection="1">
      <alignment vertical="center" wrapText="1"/>
      <protection locked="0"/>
    </xf>
    <xf numFmtId="0" fontId="16" fillId="0" borderId="3" xfId="0" applyFont="1" applyBorder="1" applyAlignment="1" applyProtection="1">
      <alignment vertical="center" wrapText="1"/>
      <protection locked="0"/>
    </xf>
    <xf numFmtId="0" fontId="22" fillId="0" borderId="0" xfId="18" applyFont="1" applyAlignment="1">
      <alignment horizontal="center" vertical="center"/>
    </xf>
    <xf numFmtId="0" fontId="54" fillId="0" borderId="1" xfId="18" applyFont="1" applyBorder="1" applyAlignment="1">
      <alignment horizontal="center" vertical="center" wrapText="1" shrinkToFit="1"/>
    </xf>
    <xf numFmtId="0" fontId="25" fillId="8" borderId="1" xfId="18" applyFont="1" applyFill="1" applyBorder="1" applyAlignment="1">
      <alignment horizontal="center" vertical="center" wrapText="1" shrinkToFit="1"/>
    </xf>
    <xf numFmtId="0" fontId="26" fillId="7" borderId="13" xfId="18" applyFont="1" applyFill="1" applyBorder="1" applyAlignment="1">
      <alignment horizontal="center" vertical="center"/>
    </xf>
    <xf numFmtId="0" fontId="26" fillId="7" borderId="14" xfId="18" applyFont="1" applyFill="1" applyBorder="1" applyAlignment="1">
      <alignment horizontal="center" vertical="center"/>
    </xf>
    <xf numFmtId="0" fontId="25" fillId="8" borderId="1" xfId="18" applyFont="1" applyFill="1" applyBorder="1" applyAlignment="1">
      <alignment horizontal="center" vertical="center" wrapText="1"/>
    </xf>
    <xf numFmtId="0" fontId="25" fillId="0" borderId="2" xfId="18" applyFont="1" applyBorder="1" applyAlignment="1">
      <alignment horizontal="center" vertical="center" wrapText="1"/>
    </xf>
    <xf numFmtId="0" fontId="25" fillId="0" borderId="3" xfId="18" applyFont="1" applyBorder="1" applyAlignment="1">
      <alignment horizontal="center" vertical="center" wrapText="1"/>
    </xf>
    <xf numFmtId="0" fontId="26" fillId="11" borderId="1" xfId="18" applyFont="1" applyFill="1" applyBorder="1" applyAlignment="1">
      <alignment horizontal="center" vertical="center"/>
    </xf>
    <xf numFmtId="0" fontId="26" fillId="0" borderId="1" xfId="18" applyFont="1" applyBorder="1" applyAlignment="1">
      <alignment horizontal="left" vertical="center"/>
    </xf>
    <xf numFmtId="0" fontId="26" fillId="0" borderId="1" xfId="18" applyFont="1" applyBorder="1" applyAlignment="1">
      <alignment horizontal="center" vertical="center"/>
    </xf>
    <xf numFmtId="0" fontId="26" fillId="7" borderId="13" xfId="18" applyFont="1" applyFill="1" applyBorder="1" applyAlignment="1">
      <alignment horizontal="center" vertical="center" wrapText="1"/>
    </xf>
    <xf numFmtId="0" fontId="26" fillId="7" borderId="14" xfId="18" applyFont="1" applyFill="1" applyBorder="1" applyAlignment="1">
      <alignment horizontal="center" vertical="center" wrapText="1"/>
    </xf>
    <xf numFmtId="0" fontId="25" fillId="8" borderId="1" xfId="18" applyFont="1" applyFill="1" applyBorder="1" applyAlignment="1">
      <alignment horizontal="left" vertical="center" wrapText="1"/>
    </xf>
    <xf numFmtId="0" fontId="25" fillId="8" borderId="1" xfId="18" applyFont="1" applyFill="1" applyBorder="1" applyAlignment="1">
      <alignment horizontal="left" vertical="center"/>
    </xf>
    <xf numFmtId="0" fontId="26" fillId="0" borderId="1" xfId="18" applyFont="1" applyBorder="1" applyAlignment="1">
      <alignment horizontal="center" vertical="center" wrapText="1"/>
    </xf>
    <xf numFmtId="0" fontId="26" fillId="7" borderId="15" xfId="18" applyFont="1" applyFill="1" applyBorder="1" applyAlignment="1">
      <alignment horizontal="center" vertical="center"/>
    </xf>
    <xf numFmtId="0" fontId="26" fillId="7" borderId="1" xfId="18" applyFont="1" applyFill="1" applyBorder="1" applyAlignment="1">
      <alignment horizontal="center" vertical="center"/>
    </xf>
    <xf numFmtId="0" fontId="26" fillId="7" borderId="2" xfId="18" applyFont="1" applyFill="1" applyBorder="1" applyAlignment="1">
      <alignment horizontal="center" vertical="center"/>
    </xf>
    <xf numFmtId="0" fontId="26" fillId="7" borderId="12" xfId="18" applyFont="1" applyFill="1" applyBorder="1" applyAlignment="1">
      <alignment horizontal="center" vertical="center"/>
    </xf>
    <xf numFmtId="0" fontId="26" fillId="7" borderId="3" xfId="18" applyFont="1" applyFill="1" applyBorder="1" applyAlignment="1">
      <alignment horizontal="center" vertical="center"/>
    </xf>
    <xf numFmtId="0" fontId="25" fillId="0" borderId="1" xfId="18" applyFont="1" applyBorder="1" applyAlignment="1">
      <alignment horizontal="left" vertical="center"/>
    </xf>
    <xf numFmtId="0" fontId="25" fillId="0" borderId="1" xfId="18" applyFont="1" applyBorder="1" applyAlignment="1">
      <alignment horizontal="center" vertical="center"/>
    </xf>
    <xf numFmtId="0" fontId="0" fillId="0" borderId="2" xfId="0" applyBorder="1" applyAlignment="1">
      <alignment vertical="center"/>
    </xf>
    <xf numFmtId="0" fontId="0" fillId="0" borderId="12" xfId="0" applyBorder="1" applyAlignment="1">
      <alignment vertical="center"/>
    </xf>
    <xf numFmtId="0" fontId="0" fillId="0" borderId="3" xfId="0" applyBorder="1" applyAlignment="1">
      <alignment vertical="center"/>
    </xf>
    <xf numFmtId="0" fontId="15" fillId="0" borderId="0" xfId="17" applyFont="1" applyAlignment="1">
      <alignment horizontal="left" vertical="center" wrapText="1"/>
    </xf>
    <xf numFmtId="0" fontId="68" fillId="0" borderId="0" xfId="17" applyFont="1" applyAlignment="1">
      <alignment horizontal="right" vertical="center"/>
    </xf>
    <xf numFmtId="0" fontId="71" fillId="0" borderId="0" xfId="0" applyFont="1" applyAlignment="1">
      <alignment horizontal="right" vertical="center"/>
    </xf>
    <xf numFmtId="0" fontId="68" fillId="0" borderId="89" xfId="17" applyFont="1" applyBorder="1" applyAlignment="1">
      <alignment horizontal="right" vertical="center"/>
    </xf>
    <xf numFmtId="0" fontId="68" fillId="0" borderId="88" xfId="17" applyFont="1" applyBorder="1" applyAlignment="1">
      <alignment horizontal="right" vertical="center"/>
    </xf>
    <xf numFmtId="0" fontId="26" fillId="0" borderId="0" xfId="2" applyFont="1" applyAlignment="1">
      <alignment horizontal="left" vertical="center" wrapText="1"/>
    </xf>
    <xf numFmtId="0" fontId="22" fillId="7" borderId="1" xfId="2" applyFont="1" applyFill="1" applyBorder="1" applyAlignment="1">
      <alignment horizontal="center" vertical="center"/>
    </xf>
    <xf numFmtId="0" fontId="29" fillId="7" borderId="84" xfId="2" applyFont="1" applyFill="1" applyBorder="1" applyAlignment="1">
      <alignment horizontal="center" vertical="center"/>
    </xf>
    <xf numFmtId="0" fontId="0" fillId="7" borderId="85" xfId="0" applyFill="1" applyBorder="1" applyAlignment="1">
      <alignment horizontal="center" vertical="center"/>
    </xf>
    <xf numFmtId="0" fontId="29" fillId="0" borderId="0" xfId="2" applyFont="1" applyAlignment="1">
      <alignment horizontal="center" vertical="center"/>
    </xf>
    <xf numFmtId="0" fontId="22" fillId="8" borderId="1" xfId="2" applyFont="1" applyFill="1" applyBorder="1" applyAlignment="1">
      <alignment horizontal="left" vertical="center"/>
    </xf>
    <xf numFmtId="0" fontId="33" fillId="2" borderId="4" xfId="2" applyFont="1" applyFill="1" applyBorder="1" applyAlignment="1">
      <alignment horizontal="center" vertical="center" wrapText="1"/>
    </xf>
    <xf numFmtId="0" fontId="33" fillId="2" borderId="8" xfId="2" applyFont="1" applyFill="1" applyBorder="1" applyAlignment="1">
      <alignment horizontal="center" vertical="center" wrapText="1"/>
    </xf>
    <xf numFmtId="0" fontId="33" fillId="0" borderId="13" xfId="2" applyFont="1" applyBorder="1" applyAlignment="1">
      <alignment horizontal="center" vertical="center" wrapText="1"/>
    </xf>
    <xf numFmtId="0" fontId="33" fillId="0" borderId="14" xfId="2" applyFont="1" applyBorder="1" applyAlignment="1">
      <alignment horizontal="center" vertical="center" wrapText="1"/>
    </xf>
    <xf numFmtId="0" fontId="47" fillId="0" borderId="0" xfId="2" applyFont="1" applyAlignment="1">
      <alignment horizontal="center" vertical="center"/>
    </xf>
    <xf numFmtId="0" fontId="33" fillId="0" borderId="4" xfId="3" applyFont="1" applyBorder="1" applyAlignment="1">
      <alignment horizontal="center" vertical="center"/>
    </xf>
    <xf numFmtId="0" fontId="33" fillId="0" borderId="11" xfId="3" applyFont="1" applyBorder="1" applyAlignment="1">
      <alignment horizontal="center" vertical="center"/>
    </xf>
    <xf numFmtId="0" fontId="33" fillId="0" borderId="6" xfId="3" applyFont="1" applyBorder="1" applyAlignment="1">
      <alignment horizontal="center" vertical="center"/>
    </xf>
    <xf numFmtId="0" fontId="33" fillId="0" borderId="0" xfId="3" applyFont="1" applyAlignment="1">
      <alignment horizontal="center" vertical="center"/>
    </xf>
    <xf numFmtId="0" fontId="38" fillId="0" borderId="18" xfId="3" applyFont="1" applyBorder="1" applyAlignment="1">
      <alignment horizontal="center" vertical="center" wrapText="1"/>
    </xf>
    <xf numFmtId="0" fontId="38" fillId="0" borderId="22" xfId="3" applyFont="1" applyBorder="1" applyAlignment="1">
      <alignment horizontal="center" vertical="center" wrapText="1"/>
    </xf>
    <xf numFmtId="0" fontId="38" fillId="0" borderId="12" xfId="3" applyFont="1" applyBorder="1" applyAlignment="1">
      <alignment horizontal="center" vertical="center" wrapText="1"/>
    </xf>
    <xf numFmtId="0" fontId="38" fillId="0" borderId="17" xfId="3" applyFont="1" applyBorder="1" applyAlignment="1">
      <alignment horizontal="center" vertical="center" wrapText="1"/>
    </xf>
    <xf numFmtId="0" fontId="38" fillId="0" borderId="21" xfId="3" applyFont="1" applyBorder="1" applyAlignment="1">
      <alignment horizontal="center" vertical="center" wrapText="1"/>
    </xf>
    <xf numFmtId="0" fontId="39" fillId="0" borderId="18" xfId="3" applyFont="1" applyBorder="1" applyAlignment="1">
      <alignment horizontal="center" vertical="center" wrapText="1"/>
    </xf>
    <xf numFmtId="0" fontId="39" fillId="0" borderId="22" xfId="3" applyFont="1" applyBorder="1" applyAlignment="1">
      <alignment horizontal="center" vertical="center" wrapText="1"/>
    </xf>
    <xf numFmtId="0" fontId="38" fillId="0" borderId="5" xfId="3" applyFont="1" applyBorder="1" applyAlignment="1">
      <alignment horizontal="center" vertical="center" wrapText="1"/>
    </xf>
    <xf numFmtId="0" fontId="38" fillId="0" borderId="7" xfId="3" applyFont="1" applyBorder="1" applyAlignment="1">
      <alignment horizontal="center" vertical="center" wrapText="1"/>
    </xf>
    <xf numFmtId="0" fontId="22" fillId="0" borderId="20" xfId="5" applyFont="1" applyBorder="1" applyAlignment="1">
      <alignment horizontal="center" vertical="center" wrapText="1" shrinkToFit="1"/>
    </xf>
    <xf numFmtId="0" fontId="22" fillId="0" borderId="5" xfId="5" applyFont="1" applyBorder="1" applyAlignment="1">
      <alignment horizontal="center" vertical="center" wrapText="1" shrinkToFit="1"/>
    </xf>
    <xf numFmtId="0" fontId="22" fillId="0" borderId="48" xfId="5" applyFont="1" applyBorder="1" applyAlignment="1">
      <alignment horizontal="center" vertical="center" wrapText="1" shrinkToFit="1"/>
    </xf>
    <xf numFmtId="0" fontId="22" fillId="0" borderId="9" xfId="5" applyFont="1" applyBorder="1" applyAlignment="1">
      <alignment horizontal="center" vertical="center" wrapText="1" shrinkToFit="1"/>
    </xf>
    <xf numFmtId="0" fontId="22" fillId="0" borderId="2" xfId="5" applyFont="1" applyBorder="1" applyAlignment="1">
      <alignment horizontal="center" vertical="center" wrapText="1" shrinkToFit="1"/>
    </xf>
    <xf numFmtId="0" fontId="22" fillId="0" borderId="3" xfId="5" applyFont="1" applyBorder="1" applyAlignment="1">
      <alignment horizontal="center" vertical="center" wrapText="1" shrinkToFit="1"/>
    </xf>
    <xf numFmtId="0" fontId="42" fillId="0" borderId="0" xfId="3" applyFont="1" applyAlignment="1">
      <alignment vertical="center" wrapText="1"/>
    </xf>
    <xf numFmtId="0" fontId="38" fillId="2" borderId="0" xfId="3" applyFont="1" applyFill="1" applyAlignment="1">
      <alignment horizontal="center" vertical="center" wrapText="1"/>
    </xf>
    <xf numFmtId="0" fontId="40" fillId="5" borderId="4" xfId="2" applyFont="1" applyFill="1" applyBorder="1" applyAlignment="1">
      <alignment horizontal="center" vertical="center" shrinkToFit="1"/>
    </xf>
    <xf numFmtId="0" fontId="40" fillId="5" borderId="5" xfId="2" applyFont="1" applyFill="1" applyBorder="1" applyAlignment="1">
      <alignment horizontal="center" vertical="center" shrinkToFit="1"/>
    </xf>
    <xf numFmtId="38" fontId="40" fillId="2" borderId="0" xfId="4" applyFont="1" applyFill="1" applyBorder="1" applyAlignment="1">
      <alignment horizontal="right" vertical="center"/>
    </xf>
    <xf numFmtId="0" fontId="40" fillId="6" borderId="4" xfId="2" applyFont="1" applyFill="1" applyBorder="1" applyAlignment="1">
      <alignment horizontal="center" vertical="center" shrinkToFit="1"/>
    </xf>
    <xf numFmtId="0" fontId="40" fillId="6" borderId="3" xfId="2" applyFont="1" applyFill="1" applyBorder="1" applyAlignment="1">
      <alignment horizontal="center" vertical="center" shrinkToFit="1"/>
    </xf>
    <xf numFmtId="0" fontId="22" fillId="0" borderId="44" xfId="2" applyFont="1" applyBorder="1" applyAlignment="1">
      <alignment horizontal="center" vertical="center" shrinkToFit="1"/>
    </xf>
    <xf numFmtId="0" fontId="22" fillId="0" borderId="45" xfId="2" applyFont="1" applyBorder="1" applyAlignment="1">
      <alignment horizontal="center" vertical="center" shrinkToFit="1"/>
    </xf>
    <xf numFmtId="0" fontId="33" fillId="2" borderId="18" xfId="2" applyFont="1" applyFill="1" applyBorder="1" applyAlignment="1">
      <alignment horizontal="center" vertical="center" wrapText="1"/>
    </xf>
    <xf numFmtId="0" fontId="33" fillId="2" borderId="22" xfId="2" applyFont="1" applyFill="1" applyBorder="1" applyAlignment="1">
      <alignment horizontal="center" vertical="center" wrapText="1"/>
    </xf>
    <xf numFmtId="0" fontId="33" fillId="2" borderId="19" xfId="2" applyFont="1" applyFill="1" applyBorder="1" applyAlignment="1">
      <alignment horizontal="center" vertical="center" wrapText="1"/>
    </xf>
    <xf numFmtId="0" fontId="22" fillId="0" borderId="47" xfId="2" applyFont="1" applyBorder="1" applyAlignment="1">
      <alignment horizontal="center" vertical="center" shrinkToFit="1"/>
    </xf>
    <xf numFmtId="0" fontId="22" fillId="0" borderId="1" xfId="2" applyFont="1" applyBorder="1" applyAlignment="1">
      <alignment horizontal="center" vertical="center" shrinkToFit="1"/>
    </xf>
    <xf numFmtId="0" fontId="33" fillId="0" borderId="27" xfId="2" applyFont="1" applyBorder="1" applyAlignment="1">
      <alignment horizontal="left" vertical="center" wrapText="1"/>
    </xf>
    <xf numFmtId="0" fontId="33" fillId="0" borderId="28" xfId="2" applyFont="1" applyBorder="1" applyAlignment="1">
      <alignment horizontal="left" vertical="center" wrapText="1"/>
    </xf>
    <xf numFmtId="0" fontId="33" fillId="0" borderId="29" xfId="2" applyFont="1" applyBorder="1" applyAlignment="1">
      <alignment horizontal="left" vertical="center" wrapText="1"/>
    </xf>
    <xf numFmtId="0" fontId="33" fillId="0" borderId="30" xfId="2" applyFont="1" applyBorder="1" applyAlignment="1">
      <alignment horizontal="left" vertical="center" wrapText="1"/>
    </xf>
    <xf numFmtId="0" fontId="22" fillId="0" borderId="49" xfId="5" applyFont="1" applyBorder="1" applyAlignment="1">
      <alignment horizontal="center" vertical="center" wrapText="1" shrinkToFit="1"/>
    </xf>
    <xf numFmtId="0" fontId="22" fillId="0" borderId="50" xfId="5" applyFont="1" applyBorder="1" applyAlignment="1">
      <alignment horizontal="center" vertical="center" shrinkToFit="1"/>
    </xf>
    <xf numFmtId="0" fontId="33" fillId="0" borderId="1" xfId="3" applyFont="1" applyBorder="1" applyAlignment="1">
      <alignment horizontal="center" vertical="center"/>
    </xf>
    <xf numFmtId="0" fontId="33" fillId="0" borderId="2" xfId="3" applyFont="1" applyBorder="1" applyAlignment="1">
      <alignment horizontal="center" vertical="center"/>
    </xf>
    <xf numFmtId="0" fontId="33" fillId="0" borderId="86" xfId="2" applyFont="1" applyBorder="1" applyAlignment="1">
      <alignment horizontal="left" vertical="center" wrapText="1"/>
    </xf>
    <xf numFmtId="0" fontId="44" fillId="6" borderId="65" xfId="2" applyFont="1" applyFill="1" applyBorder="1" applyAlignment="1">
      <alignment horizontal="center" vertical="center" wrapText="1"/>
    </xf>
    <xf numFmtId="0" fontId="44" fillId="6" borderId="22" xfId="2" applyFont="1" applyFill="1" applyBorder="1" applyAlignment="1">
      <alignment horizontal="center" vertical="center" wrapText="1"/>
    </xf>
    <xf numFmtId="0" fontId="44" fillId="5" borderId="54" xfId="2" applyFont="1" applyFill="1" applyBorder="1" applyAlignment="1">
      <alignment horizontal="center" vertical="center" wrapText="1"/>
    </xf>
    <xf numFmtId="0" fontId="44" fillId="5" borderId="58" xfId="2" applyFont="1" applyFill="1" applyBorder="1" applyAlignment="1">
      <alignment horizontal="center" vertical="center" wrapText="1"/>
    </xf>
    <xf numFmtId="0" fontId="44" fillId="5" borderId="76" xfId="2" applyFont="1" applyFill="1" applyBorder="1" applyAlignment="1">
      <alignment horizontal="center" vertical="center" wrapText="1"/>
    </xf>
    <xf numFmtId="0" fontId="44" fillId="6" borderId="24" xfId="2" applyFont="1" applyFill="1" applyBorder="1" applyAlignment="1">
      <alignment horizontal="center" vertical="center" wrapText="1"/>
    </xf>
    <xf numFmtId="0" fontId="44" fillId="6" borderId="18" xfId="2" applyFont="1" applyFill="1" applyBorder="1" applyAlignment="1">
      <alignment horizontal="center" vertical="center" wrapText="1"/>
    </xf>
    <xf numFmtId="37" fontId="38" fillId="6" borderId="55" xfId="6" applyFont="1" applyFill="1" applyBorder="1" applyAlignment="1">
      <alignment horizontal="center" vertical="center" wrapText="1"/>
    </xf>
    <xf numFmtId="37" fontId="38" fillId="6" borderId="56" xfId="6" applyFont="1" applyFill="1" applyBorder="1" applyAlignment="1">
      <alignment horizontal="center" vertical="center" wrapText="1"/>
    </xf>
    <xf numFmtId="0" fontId="40" fillId="5" borderId="54" xfId="2" applyFont="1" applyFill="1" applyBorder="1" applyAlignment="1">
      <alignment horizontal="center" vertical="center"/>
    </xf>
    <xf numFmtId="0" fontId="40" fillId="5" borderId="55" xfId="2" applyFont="1" applyFill="1" applyBorder="1" applyAlignment="1">
      <alignment horizontal="center" vertical="center"/>
    </xf>
    <xf numFmtId="0" fontId="40" fillId="5" borderId="56" xfId="2" applyFont="1" applyFill="1" applyBorder="1" applyAlignment="1">
      <alignment horizontal="center" vertical="center"/>
    </xf>
    <xf numFmtId="37" fontId="38" fillId="6" borderId="77" xfId="6" applyFont="1" applyFill="1" applyBorder="1" applyAlignment="1">
      <alignment horizontal="center" vertical="center" wrapText="1"/>
    </xf>
    <xf numFmtId="37" fontId="38" fillId="6" borderId="66" xfId="6" applyFont="1" applyFill="1" applyBorder="1" applyAlignment="1">
      <alignment horizontal="center" vertical="center" wrapText="1"/>
    </xf>
    <xf numFmtId="0" fontId="40" fillId="4" borderId="82" xfId="2" applyFont="1" applyFill="1" applyBorder="1" applyAlignment="1">
      <alignment horizontal="center" vertical="center" wrapText="1"/>
    </xf>
    <xf numFmtId="0" fontId="40" fillId="4" borderId="60" xfId="2" applyFont="1" applyFill="1" applyBorder="1" applyAlignment="1">
      <alignment horizontal="center" vertical="center"/>
    </xf>
    <xf numFmtId="0" fontId="40" fillId="4" borderId="62" xfId="2" applyFont="1" applyFill="1" applyBorder="1" applyAlignment="1">
      <alignment horizontal="center" vertical="center"/>
    </xf>
    <xf numFmtId="0" fontId="22" fillId="6" borderId="22" xfId="2" applyFont="1" applyFill="1" applyBorder="1" applyAlignment="1">
      <alignment horizontal="center" vertical="center" textRotation="255"/>
    </xf>
    <xf numFmtId="0" fontId="40" fillId="6" borderId="76" xfId="2" applyFont="1" applyFill="1" applyBorder="1" applyAlignment="1">
      <alignment horizontal="center" vertical="center"/>
    </xf>
    <xf numFmtId="0" fontId="40" fillId="6" borderId="77" xfId="2" applyFont="1" applyFill="1" applyBorder="1" applyAlignment="1">
      <alignment horizontal="center" vertical="center"/>
    </xf>
    <xf numFmtId="0" fontId="40" fillId="6" borderId="66" xfId="2" applyFont="1" applyFill="1" applyBorder="1" applyAlignment="1">
      <alignment horizontal="center" vertical="center"/>
    </xf>
    <xf numFmtId="0" fontId="40" fillId="6" borderId="54" xfId="2" applyFont="1" applyFill="1" applyBorder="1" applyAlignment="1">
      <alignment horizontal="center" vertical="center"/>
    </xf>
    <xf numFmtId="0" fontId="40" fillId="6" borderId="55" xfId="2" applyFont="1" applyFill="1" applyBorder="1" applyAlignment="1">
      <alignment horizontal="center" vertical="center"/>
    </xf>
    <xf numFmtId="0" fontId="40" fillId="6" borderId="56" xfId="2" applyFont="1" applyFill="1" applyBorder="1" applyAlignment="1">
      <alignment horizontal="center" vertical="center"/>
    </xf>
    <xf numFmtId="37" fontId="38" fillId="5" borderId="43" xfId="6" applyFont="1" applyFill="1" applyBorder="1" applyAlignment="1">
      <alignment horizontal="center" vertical="center" wrapText="1"/>
    </xf>
    <xf numFmtId="37" fontId="38" fillId="5" borderId="92" xfId="6" applyFont="1" applyFill="1" applyBorder="1" applyAlignment="1">
      <alignment horizontal="center" vertical="center" wrapText="1"/>
    </xf>
    <xf numFmtId="37" fontId="38" fillId="5" borderId="55" xfId="6" applyFont="1" applyFill="1" applyBorder="1" applyAlignment="1">
      <alignment horizontal="center" vertical="center" wrapText="1"/>
    </xf>
    <xf numFmtId="37" fontId="38" fillId="5" borderId="56" xfId="6" applyFont="1" applyFill="1" applyBorder="1" applyAlignment="1">
      <alignment horizontal="center" vertical="center" wrapText="1"/>
    </xf>
    <xf numFmtId="37" fontId="38" fillId="5" borderId="77" xfId="6" applyFont="1" applyFill="1" applyBorder="1" applyAlignment="1">
      <alignment horizontal="center" vertical="center" wrapText="1"/>
    </xf>
    <xf numFmtId="37" fontId="38" fillId="5" borderId="66" xfId="6" applyFont="1" applyFill="1" applyBorder="1" applyAlignment="1">
      <alignment horizontal="center" vertical="center" wrapText="1"/>
    </xf>
    <xf numFmtId="0" fontId="26" fillId="7" borderId="44" xfId="2" applyFont="1" applyFill="1" applyBorder="1" applyAlignment="1">
      <alignment horizontal="center" vertical="center"/>
    </xf>
    <xf numFmtId="0" fontId="26" fillId="7" borderId="49" xfId="2" applyFont="1" applyFill="1" applyBorder="1" applyAlignment="1">
      <alignment horizontal="center" vertical="center"/>
    </xf>
    <xf numFmtId="0" fontId="33" fillId="7" borderId="52" xfId="2" applyFont="1" applyFill="1" applyBorder="1" applyAlignment="1">
      <alignment horizontal="center" vertical="center"/>
    </xf>
    <xf numFmtId="0" fontId="33" fillId="7" borderId="53" xfId="2" applyFont="1" applyFill="1" applyBorder="1" applyAlignment="1">
      <alignment horizontal="center" vertical="center"/>
    </xf>
    <xf numFmtId="0" fontId="26" fillId="5" borderId="18" xfId="2" applyFont="1" applyFill="1" applyBorder="1" applyAlignment="1">
      <alignment horizontal="center" vertical="center" textRotation="255"/>
    </xf>
    <xf numFmtId="0" fontId="26" fillId="5" borderId="22" xfId="2" applyFont="1" applyFill="1" applyBorder="1" applyAlignment="1">
      <alignment horizontal="center" vertical="center" textRotation="255"/>
    </xf>
    <xf numFmtId="177" fontId="38" fillId="7" borderId="67" xfId="4" quotePrefix="1" applyNumberFormat="1" applyFont="1" applyFill="1" applyBorder="1" applyAlignment="1" applyProtection="1">
      <alignment horizontal="center" vertical="center" wrapText="1"/>
    </xf>
    <xf numFmtId="177" fontId="38" fillId="7" borderId="63" xfId="4" quotePrefix="1" applyNumberFormat="1" applyFont="1" applyFill="1" applyBorder="1" applyAlignment="1" applyProtection="1">
      <alignment horizontal="center" vertical="center" wrapText="1"/>
    </xf>
    <xf numFmtId="0" fontId="48" fillId="0" borderId="0" xfId="2" applyFont="1" applyAlignment="1">
      <alignment horizontal="center" vertical="center"/>
    </xf>
    <xf numFmtId="0" fontId="33" fillId="7" borderId="67" xfId="2" applyFont="1" applyFill="1" applyBorder="1" applyAlignment="1">
      <alignment horizontal="center" vertical="center"/>
    </xf>
    <xf numFmtId="0" fontId="33" fillId="7" borderId="63" xfId="2" applyFont="1" applyFill="1" applyBorder="1" applyAlignment="1">
      <alignment horizontal="center" vertical="center"/>
    </xf>
    <xf numFmtId="0" fontId="33" fillId="7" borderId="67" xfId="2" applyFont="1" applyFill="1" applyBorder="1" applyAlignment="1">
      <alignment horizontal="center" vertical="center" shrinkToFit="1"/>
    </xf>
    <xf numFmtId="0" fontId="33" fillId="7" borderId="63" xfId="2" applyFont="1" applyFill="1" applyBorder="1" applyAlignment="1">
      <alignment horizontal="center" vertical="center" shrinkToFit="1"/>
    </xf>
    <xf numFmtId="0" fontId="33" fillId="7" borderId="68" xfId="2" applyFont="1" applyFill="1" applyBorder="1" applyAlignment="1">
      <alignment horizontal="center" vertical="center"/>
    </xf>
    <xf numFmtId="0" fontId="33" fillId="7" borderId="69" xfId="2" applyFont="1" applyFill="1" applyBorder="1" applyAlignment="1">
      <alignment horizontal="center" vertical="center"/>
    </xf>
    <xf numFmtId="177" fontId="33" fillId="7" borderId="71" xfId="2" applyNumberFormat="1" applyFont="1" applyFill="1" applyBorder="1" applyAlignment="1">
      <alignment horizontal="center" vertical="center" wrapText="1"/>
    </xf>
    <xf numFmtId="177" fontId="33" fillId="7" borderId="72" xfId="2" applyNumberFormat="1" applyFont="1" applyFill="1" applyBorder="1" applyAlignment="1">
      <alignment horizontal="center" vertical="center" wrapText="1"/>
    </xf>
    <xf numFmtId="177" fontId="33" fillId="7" borderId="67" xfId="4" applyNumberFormat="1" applyFont="1" applyFill="1" applyBorder="1" applyAlignment="1" applyProtection="1">
      <alignment horizontal="center" vertical="center" wrapText="1"/>
    </xf>
    <xf numFmtId="177" fontId="33" fillId="7" borderId="63" xfId="4" applyNumberFormat="1" applyFont="1" applyFill="1" applyBorder="1" applyAlignment="1" applyProtection="1">
      <alignment horizontal="center" vertical="center" wrapText="1"/>
    </xf>
    <xf numFmtId="177" fontId="38" fillId="7" borderId="67" xfId="4" applyNumberFormat="1" applyFont="1" applyFill="1" applyBorder="1" applyAlignment="1" applyProtection="1">
      <alignment horizontal="center" vertical="center" wrapText="1"/>
    </xf>
    <xf numFmtId="177" fontId="38" fillId="7" borderId="63" xfId="4" applyNumberFormat="1" applyFont="1" applyFill="1" applyBorder="1" applyAlignment="1" applyProtection="1">
      <alignment horizontal="center" vertical="center" wrapText="1"/>
    </xf>
    <xf numFmtId="0" fontId="15" fillId="7" borderId="1" xfId="0" applyFont="1" applyFill="1" applyBorder="1" applyAlignment="1">
      <alignment horizontal="center" vertical="center"/>
    </xf>
    <xf numFmtId="0" fontId="25" fillId="0" borderId="2" xfId="0" applyFont="1" applyBorder="1" applyAlignment="1">
      <alignment horizontal="left" vertical="center"/>
    </xf>
    <xf numFmtId="0" fontId="25" fillId="0" borderId="12" xfId="0" applyFont="1" applyBorder="1" applyAlignment="1">
      <alignment horizontal="left" vertical="center"/>
    </xf>
    <xf numFmtId="0" fontId="15" fillId="7" borderId="13" xfId="0" applyFont="1" applyFill="1" applyBorder="1" applyAlignment="1">
      <alignment horizontal="center" vertical="center" wrapText="1"/>
    </xf>
    <xf numFmtId="0" fontId="15" fillId="0" borderId="2" xfId="0" applyFont="1" applyBorder="1" applyAlignment="1">
      <alignment vertical="center"/>
    </xf>
  </cellXfs>
  <cellStyles count="20">
    <cellStyle name="桁区切り 2" xfId="4" xr:uid="{A7D6245B-A39A-45C6-BBCD-319A0FDC4A8A}"/>
    <cellStyle name="標準" xfId="0" builtinId="0"/>
    <cellStyle name="標準 2" xfId="1" xr:uid="{59963319-A277-45D4-A715-DEF6C463F030}"/>
    <cellStyle name="標準 2 2" xfId="13" xr:uid="{7A3E1098-6B99-44BF-A7BC-753AE8CE587D}"/>
    <cellStyle name="標準 2 2 2" xfId="17" xr:uid="{9CAA45B1-CB44-4BF0-AC00-2EA07CF1EA91}"/>
    <cellStyle name="標準 2 2 3" xfId="19" xr:uid="{A9F845C4-A7F5-4E46-A65B-A2C3D54D53AD}"/>
    <cellStyle name="標準 2 3" xfId="15" xr:uid="{5B68AC31-AB8D-43EC-9FFA-F52F0AD98B78}"/>
    <cellStyle name="標準 3" xfId="2" xr:uid="{72BE241F-D4DE-420E-B8D7-2DA260F06900}"/>
    <cellStyle name="標準 4" xfId="3" xr:uid="{2D3E9CA1-5BE6-4092-B8AF-CEC13BCD8D37}"/>
    <cellStyle name="標準 5" xfId="7" xr:uid="{3C7F8362-835A-4CB9-AFEE-4A6B3A9FADD0}"/>
    <cellStyle name="標準 6" xfId="8" xr:uid="{DC1A02AC-E9CC-4643-8E21-7BEB7E39627F}"/>
    <cellStyle name="標準 6 2" xfId="10" xr:uid="{197E49A6-32CE-44C9-A22F-C6DF8961D8F4}"/>
    <cellStyle name="標準 6 2 2" xfId="11" xr:uid="{DF401948-3D56-43D7-BB3A-D4659EB0C427}"/>
    <cellStyle name="標準 6 2 2 2" xfId="18" xr:uid="{8320A5E6-E687-48C0-BD0B-BE00703E70BF}"/>
    <cellStyle name="標準 7" xfId="9" xr:uid="{FBBB8AF3-745A-4F53-B624-F9148FC3471C}"/>
    <cellStyle name="標準 7 2" xfId="14" xr:uid="{42DEE319-9D7E-4E47-84C7-C4D94B792D13}"/>
    <cellStyle name="標準 8" xfId="12" xr:uid="{0D313891-BEA5-46EC-92E4-17545FA6F08F}"/>
    <cellStyle name="標準 9" xfId="16" xr:uid="{182CDE7B-AACD-46BA-81F1-8D034422028E}"/>
    <cellStyle name="標準_YOTEIKAK.WJ2" xfId="6" xr:uid="{0660B68F-6151-4F56-AAE8-14E14E784C44}"/>
    <cellStyle name="標準_平成１９年度芸術拠点形成事業　計画書（様式）" xfId="5" xr:uid="{E6299989-9A8B-40DB-BB62-A4DAFCE3BA8B}"/>
  </cellStyles>
  <dxfs count="0"/>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5</xdr:col>
      <xdr:colOff>373380</xdr:colOff>
      <xdr:row>15</xdr:row>
      <xdr:rowOff>228600</xdr:rowOff>
    </xdr:from>
    <xdr:to>
      <xdr:col>11</xdr:col>
      <xdr:colOff>7620</xdr:colOff>
      <xdr:row>17</xdr:row>
      <xdr:rowOff>365760</xdr:rowOff>
    </xdr:to>
    <xdr:sp macro="" textlink="">
      <xdr:nvSpPr>
        <xdr:cNvPr id="5" name="四角形吹き出し 10">
          <a:extLst>
            <a:ext uri="{FF2B5EF4-FFF2-40B4-BE49-F238E27FC236}">
              <a16:creationId xmlns:a16="http://schemas.microsoft.com/office/drawing/2014/main" id="{AB5DD316-FADE-4845-8A0E-179B3F0E250A}"/>
            </a:ext>
          </a:extLst>
        </xdr:cNvPr>
        <xdr:cNvSpPr/>
      </xdr:nvSpPr>
      <xdr:spPr bwMode="auto">
        <a:xfrm>
          <a:off x="8168640" y="6217920"/>
          <a:ext cx="3611880" cy="975360"/>
        </a:xfrm>
        <a:prstGeom prst="wedgeRectCallout">
          <a:avLst>
            <a:gd name="adj1" fmla="val -77941"/>
            <a:gd name="adj2" fmla="val -10229"/>
          </a:avLst>
        </a:prstGeom>
        <a:solidFill>
          <a:schemeClr val="bg1"/>
        </a:solidFill>
        <a:ln w="19050"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ctr" upright="1"/>
        <a:lstStyle/>
        <a:p>
          <a:pPr algn="l"/>
          <a:r>
            <a:rPr kumimoji="1" lang="ja-JP" altLang="en-US" sz="1100" b="1">
              <a:solidFill>
                <a:srgbClr val="FF0000"/>
              </a:solidFill>
            </a:rPr>
            <a:t>別紙４－１収支計算書①の国庫補助要望額と同額であるか確認すること。</a:t>
          </a:r>
          <a:endParaRPr kumimoji="1" lang="en-US" altLang="ja-JP" sz="1100" b="1">
            <a:solidFill>
              <a:srgbClr val="FF0000"/>
            </a:solidFill>
          </a:endParaRPr>
        </a:p>
        <a:p>
          <a:pPr algn="l"/>
          <a:r>
            <a:rPr kumimoji="1" lang="ja-JP" altLang="en-US" sz="1100" b="1">
              <a:solidFill>
                <a:srgbClr val="FF0000"/>
              </a:solidFill>
            </a:rPr>
            <a:t>千円未満の額は自己負担とする。</a:t>
          </a:r>
          <a:endParaRPr kumimoji="1" lang="en-US" altLang="ja-JP" sz="1100" b="1">
            <a:solidFill>
              <a:srgbClr val="FF0000"/>
            </a:solidFill>
          </a:endParaRPr>
        </a:p>
      </xdr:txBody>
    </xdr:sp>
    <xdr:clientData/>
  </xdr:twoCellAnchor>
  <xdr:twoCellAnchor>
    <xdr:from>
      <xdr:col>5</xdr:col>
      <xdr:colOff>365760</xdr:colOff>
      <xdr:row>12</xdr:row>
      <xdr:rowOff>121921</xdr:rowOff>
    </xdr:from>
    <xdr:to>
      <xdr:col>10</xdr:col>
      <xdr:colOff>586740</xdr:colOff>
      <xdr:row>14</xdr:row>
      <xdr:rowOff>297180</xdr:rowOff>
    </xdr:to>
    <xdr:sp macro="" textlink="">
      <xdr:nvSpPr>
        <xdr:cNvPr id="3" name="四角形吹き出し 1">
          <a:extLst>
            <a:ext uri="{FF2B5EF4-FFF2-40B4-BE49-F238E27FC236}">
              <a16:creationId xmlns:a16="http://schemas.microsoft.com/office/drawing/2014/main" id="{81654720-DD30-41AE-B0B3-B67E8DE3CAF8}"/>
            </a:ext>
          </a:extLst>
        </xdr:cNvPr>
        <xdr:cNvSpPr/>
      </xdr:nvSpPr>
      <xdr:spPr bwMode="auto">
        <a:xfrm>
          <a:off x="8161020" y="5151121"/>
          <a:ext cx="3535680" cy="815339"/>
        </a:xfrm>
        <a:prstGeom prst="wedgeRectCallout">
          <a:avLst>
            <a:gd name="adj1" fmla="val -79352"/>
            <a:gd name="adj2" fmla="val -12247"/>
          </a:avLst>
        </a:prstGeom>
        <a:solidFill>
          <a:srgbClr val="FFFFFF"/>
        </a:solidFill>
        <a:ln w="19050"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ctr" upright="1"/>
        <a:lstStyle/>
        <a:p>
          <a:pPr algn="l"/>
          <a:r>
            <a:rPr kumimoji="1" lang="ja-JP" altLang="ja-JP" sz="1100" b="1">
              <a:solidFill>
                <a:srgbClr val="FF0000"/>
              </a:solidFill>
              <a:effectLst/>
              <a:latin typeface="+mn-lt"/>
              <a:ea typeface="+mn-ea"/>
              <a:cs typeface="+mn-cs"/>
            </a:rPr>
            <a:t>別紙</a:t>
          </a:r>
          <a:r>
            <a:rPr kumimoji="1" lang="ja-JP" altLang="en-US" sz="1100" b="1">
              <a:solidFill>
                <a:srgbClr val="FF0000"/>
              </a:solidFill>
              <a:effectLst/>
              <a:latin typeface="+mn-lt"/>
              <a:ea typeface="+mn-ea"/>
              <a:cs typeface="+mn-cs"/>
            </a:rPr>
            <a:t>４－１収支</a:t>
          </a:r>
          <a:r>
            <a:rPr kumimoji="1" lang="ja-JP" altLang="ja-JP" sz="1100" b="1">
              <a:solidFill>
                <a:srgbClr val="FF0000"/>
              </a:solidFill>
              <a:effectLst/>
              <a:latin typeface="+mn-lt"/>
              <a:ea typeface="+mn-ea"/>
              <a:cs typeface="+mn-cs"/>
            </a:rPr>
            <a:t>計算書</a:t>
          </a:r>
          <a:r>
            <a:rPr kumimoji="1" lang="ja-JP" altLang="en-US" sz="1100" b="1">
              <a:solidFill>
                <a:srgbClr val="FF0000"/>
              </a:solidFill>
              <a:effectLst/>
              <a:latin typeface="+mn-lt"/>
              <a:ea typeface="+mn-ea"/>
              <a:cs typeface="+mn-cs"/>
            </a:rPr>
            <a:t>①</a:t>
          </a:r>
          <a:r>
            <a:rPr kumimoji="1" lang="ja-JP" altLang="ja-JP" sz="1100" b="1">
              <a:solidFill>
                <a:srgbClr val="FF0000"/>
              </a:solidFill>
              <a:effectLst/>
              <a:latin typeface="+mn-lt"/>
              <a:ea typeface="+mn-ea"/>
              <a:cs typeface="+mn-cs"/>
            </a:rPr>
            <a:t>の補助対象経費の主たる事業費、その他の経費</a:t>
          </a:r>
          <a:r>
            <a:rPr kumimoji="1" lang="ja-JP" altLang="en-US" sz="1100" b="1">
              <a:solidFill>
                <a:srgbClr val="FF0000"/>
              </a:solidFill>
              <a:effectLst/>
              <a:latin typeface="+mn-lt"/>
              <a:ea typeface="+mn-ea"/>
              <a:cs typeface="+mn-cs"/>
            </a:rPr>
            <a:t>と同額であるか確認すること。</a:t>
          </a:r>
          <a:endParaRPr kumimoji="1" lang="ja-JP" altLang="en-US" sz="1100" b="1">
            <a:solidFill>
              <a:srgbClr val="FF0000"/>
            </a:solidFill>
          </a:endParaRPr>
        </a:p>
      </xdr:txBody>
    </xdr:sp>
    <xdr:clientData/>
  </xdr:twoCellAnchor>
  <xdr:twoCellAnchor>
    <xdr:from>
      <xdr:col>4</xdr:col>
      <xdr:colOff>310515</xdr:colOff>
      <xdr:row>21</xdr:row>
      <xdr:rowOff>17145</xdr:rowOff>
    </xdr:from>
    <xdr:to>
      <xdr:col>12</xdr:col>
      <xdr:colOff>401955</xdr:colOff>
      <xdr:row>26</xdr:row>
      <xdr:rowOff>110490</xdr:rowOff>
    </xdr:to>
    <xdr:sp macro="" textlink="">
      <xdr:nvSpPr>
        <xdr:cNvPr id="9" name="テキスト ボックス 8">
          <a:extLst>
            <a:ext uri="{FF2B5EF4-FFF2-40B4-BE49-F238E27FC236}">
              <a16:creationId xmlns:a16="http://schemas.microsoft.com/office/drawing/2014/main" id="{63334B50-A309-4876-A2D0-653E8118021C}"/>
            </a:ext>
          </a:extLst>
        </xdr:cNvPr>
        <xdr:cNvSpPr txBox="1"/>
      </xdr:nvSpPr>
      <xdr:spPr>
        <a:xfrm>
          <a:off x="7454265" y="7865745"/>
          <a:ext cx="5425440" cy="1864995"/>
        </a:xfrm>
        <a:prstGeom prst="rect">
          <a:avLst/>
        </a:prstGeom>
        <a:solidFill>
          <a:schemeClr val="bg1"/>
        </a:solidFill>
        <a:ln w="254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nSpc>
              <a:spcPts val="1000"/>
            </a:lnSpc>
          </a:pPr>
          <a:r>
            <a:rPr kumimoji="1" lang="ja-JP" altLang="en-US" sz="1100" b="1">
              <a:solidFill>
                <a:srgbClr val="FF0000"/>
              </a:solidFill>
            </a:rPr>
            <a:t>文化庁との連絡窓口となる者（原則として提出書類作成者）について記入すること。</a:t>
          </a:r>
          <a:endParaRPr kumimoji="1" lang="en-US" altLang="ja-JP" sz="1100" b="1">
            <a:solidFill>
              <a:srgbClr val="FF0000"/>
            </a:solidFill>
          </a:endParaRPr>
        </a:p>
        <a:p>
          <a:pPr>
            <a:lnSpc>
              <a:spcPts val="1000"/>
            </a:lnSpc>
          </a:pPr>
          <a:endParaRPr kumimoji="1" lang="en-US" altLang="ja-JP" sz="1100" b="1">
            <a:solidFill>
              <a:srgbClr val="FF0000"/>
            </a:solidFill>
          </a:endParaRPr>
        </a:p>
        <a:p>
          <a:pPr marL="0" marR="0" indent="0" defTabSz="914400" eaLnBrk="1" fontAlgn="auto" latinLnBrk="0" hangingPunct="1">
            <a:lnSpc>
              <a:spcPts val="1000"/>
            </a:lnSpc>
            <a:spcBef>
              <a:spcPts val="0"/>
            </a:spcBef>
            <a:spcAft>
              <a:spcPts val="0"/>
            </a:spcAft>
            <a:buClrTx/>
            <a:buSzTx/>
            <a:buFontTx/>
            <a:buNone/>
            <a:tabLst/>
            <a:defRPr/>
          </a:pPr>
          <a:r>
            <a:rPr kumimoji="1" lang="ja-JP" altLang="en-US" sz="1100" b="1">
              <a:solidFill>
                <a:srgbClr val="FF0000"/>
              </a:solidFill>
              <a:latin typeface="+mn-lt"/>
              <a:ea typeface="+mn-ea"/>
              <a:cs typeface="+mn-cs"/>
            </a:rPr>
            <a:t>「</a:t>
          </a:r>
          <a:r>
            <a:rPr kumimoji="1" lang="ja-JP" altLang="ja-JP" sz="1100" b="1">
              <a:solidFill>
                <a:srgbClr val="FF0000"/>
              </a:solidFill>
              <a:latin typeface="+mn-lt"/>
              <a:ea typeface="+mn-ea"/>
              <a:cs typeface="+mn-cs"/>
            </a:rPr>
            <a:t>所属・職名</a:t>
          </a:r>
          <a:r>
            <a:rPr kumimoji="1" lang="ja-JP" altLang="en-US" sz="1100" b="1">
              <a:solidFill>
                <a:srgbClr val="FF0000"/>
              </a:solidFill>
              <a:latin typeface="+mn-lt"/>
              <a:ea typeface="+mn-ea"/>
              <a:cs typeface="+mn-cs"/>
            </a:rPr>
            <a:t>」欄に</a:t>
          </a:r>
          <a:r>
            <a:rPr kumimoji="1" lang="ja-JP" altLang="ja-JP" sz="1100" b="1">
              <a:solidFill>
                <a:srgbClr val="FF0000"/>
              </a:solidFill>
              <a:latin typeface="+mn-lt"/>
              <a:ea typeface="+mn-ea"/>
              <a:cs typeface="+mn-cs"/>
            </a:rPr>
            <a:t>は</a:t>
          </a:r>
          <a:r>
            <a:rPr kumimoji="1" lang="ja-JP" altLang="en-US" sz="1100" b="1">
              <a:solidFill>
                <a:srgbClr val="FF0000"/>
              </a:solidFill>
              <a:latin typeface="+mn-lt"/>
              <a:ea typeface="+mn-ea"/>
              <a:cs typeface="+mn-cs"/>
            </a:rPr>
            <a:t>，</a:t>
          </a:r>
          <a:r>
            <a:rPr kumimoji="1" lang="ja-JP" altLang="ja-JP" sz="1100" b="1">
              <a:solidFill>
                <a:srgbClr val="FF0000"/>
              </a:solidFill>
              <a:latin typeface="+mn-lt"/>
              <a:ea typeface="+mn-ea"/>
              <a:cs typeface="+mn-cs"/>
            </a:rPr>
            <a:t>博物館名（設置主体の場合は組織名）から記入すること。</a:t>
          </a:r>
          <a:endParaRPr kumimoji="1" lang="en-US" altLang="ja-JP" sz="1100" b="1">
            <a:solidFill>
              <a:srgbClr val="FF0000"/>
            </a:solidFill>
            <a:latin typeface="+mn-lt"/>
            <a:ea typeface="+mn-ea"/>
            <a:cs typeface="+mn-cs"/>
          </a:endParaRPr>
        </a:p>
        <a:p>
          <a:pPr marL="0" marR="0" indent="0" defTabSz="914400" eaLnBrk="1" fontAlgn="auto" latinLnBrk="0" hangingPunct="1">
            <a:lnSpc>
              <a:spcPts val="1000"/>
            </a:lnSpc>
            <a:spcBef>
              <a:spcPts val="0"/>
            </a:spcBef>
            <a:spcAft>
              <a:spcPts val="0"/>
            </a:spcAft>
            <a:buClrTx/>
            <a:buSzTx/>
            <a:buFontTx/>
            <a:buNone/>
            <a:tabLst/>
            <a:defRPr/>
          </a:pPr>
          <a:endParaRPr kumimoji="1" lang="en-US" altLang="ja-JP" sz="1100" b="1">
            <a:solidFill>
              <a:srgbClr val="FF0000"/>
            </a:solidFill>
            <a:latin typeface="+mn-lt"/>
            <a:ea typeface="+mn-ea"/>
            <a:cs typeface="+mn-cs"/>
          </a:endParaRPr>
        </a:p>
        <a:p>
          <a:pPr>
            <a:lnSpc>
              <a:spcPts val="1000"/>
            </a:lnSpc>
          </a:pPr>
          <a:r>
            <a:rPr kumimoji="1" lang="ja-JP" altLang="en-US" sz="1100" b="1">
              <a:solidFill>
                <a:srgbClr val="FF0000"/>
              </a:solidFill>
            </a:rPr>
            <a:t>「電話」欄には，できるだけ休館中も連絡がつく電話番号を記入すること。</a:t>
          </a:r>
          <a:endParaRPr kumimoji="1" lang="en-US" altLang="ja-JP" sz="1100" b="1">
            <a:solidFill>
              <a:srgbClr val="FF0000"/>
            </a:solidFill>
          </a:endParaRPr>
        </a:p>
        <a:p>
          <a:pPr>
            <a:lnSpc>
              <a:spcPts val="1000"/>
            </a:lnSpc>
          </a:pPr>
          <a:endParaRPr kumimoji="1" lang="en-US" altLang="ja-JP" sz="1100" b="1">
            <a:solidFill>
              <a:srgbClr val="FF0000"/>
            </a:solidFill>
          </a:endParaRPr>
        </a:p>
        <a:p>
          <a:pPr>
            <a:lnSpc>
              <a:spcPts val="1000"/>
            </a:lnSpc>
          </a:pPr>
          <a:r>
            <a:rPr kumimoji="1" lang="ja-JP" altLang="en-US" sz="1100" b="1">
              <a:solidFill>
                <a:srgbClr val="FF0000"/>
              </a:solidFill>
            </a:rPr>
            <a:t>「住所」欄には，そのまま封筒に記載すれば郵便物が届くように，必要であれば博物館等の名称まで記入すること。</a:t>
          </a:r>
          <a:endParaRPr kumimoji="1" lang="en-US" altLang="ja-JP" sz="1100" b="1">
            <a:solidFill>
              <a:srgbClr val="FF0000"/>
            </a:solidFill>
          </a:endParaRPr>
        </a:p>
        <a:p>
          <a:pPr>
            <a:lnSpc>
              <a:spcPts val="1000"/>
            </a:lnSpc>
          </a:pPr>
          <a:endParaRPr kumimoji="1" lang="en-US" altLang="ja-JP" sz="1100" b="1">
            <a:solidFill>
              <a:srgbClr val="FF0000"/>
            </a:solidFill>
          </a:endParaRPr>
        </a:p>
        <a:p>
          <a:pPr>
            <a:lnSpc>
              <a:spcPts val="1000"/>
            </a:lnSpc>
          </a:pPr>
          <a:r>
            <a:rPr kumimoji="1" lang="ja-JP" altLang="en-US" sz="1100" b="1">
              <a:solidFill>
                <a:srgbClr val="FF0000"/>
              </a:solidFill>
            </a:rPr>
            <a:t>（当方から書類等を郵送する際は，本欄に記入された住所等と補助事業者名を宛先として封筒に記入します。）</a:t>
          </a:r>
          <a:endParaRPr kumimoji="1" lang="en-US" altLang="ja-JP" sz="1100" b="1">
            <a:solidFill>
              <a:srgbClr val="FF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22</xdr:col>
      <xdr:colOff>91895</xdr:colOff>
      <xdr:row>6</xdr:row>
      <xdr:rowOff>99884</xdr:rowOff>
    </xdr:from>
    <xdr:to>
      <xdr:col>32</xdr:col>
      <xdr:colOff>61415</xdr:colOff>
      <xdr:row>8</xdr:row>
      <xdr:rowOff>433884</xdr:rowOff>
    </xdr:to>
    <xdr:sp macro="" textlink="">
      <xdr:nvSpPr>
        <xdr:cNvPr id="2" name="テキスト ボックス 1">
          <a:extLst>
            <a:ext uri="{FF2B5EF4-FFF2-40B4-BE49-F238E27FC236}">
              <a16:creationId xmlns:a16="http://schemas.microsoft.com/office/drawing/2014/main" id="{B392B8E3-EADC-48E7-A745-9C6F5B625D1D}"/>
            </a:ext>
          </a:extLst>
        </xdr:cNvPr>
        <xdr:cNvSpPr txBox="1"/>
      </xdr:nvSpPr>
      <xdr:spPr>
        <a:xfrm>
          <a:off x="14844215" y="1471484"/>
          <a:ext cx="6675120" cy="585460"/>
        </a:xfrm>
        <a:prstGeom prst="rect">
          <a:avLst/>
        </a:prstGeom>
        <a:solidFill>
          <a:schemeClr val="lt1"/>
        </a:solidFill>
        <a:ln w="254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nSpc>
              <a:spcPts val="1200"/>
            </a:lnSpc>
          </a:pPr>
          <a:r>
            <a:rPr kumimoji="1" lang="ja-JP" altLang="en-US" sz="1000">
              <a:solidFill>
                <a:srgbClr val="FF0000"/>
              </a:solidFill>
            </a:rPr>
            <a:t>作成物の完成だけでなく、検討、調整、契約等の日程についても記入すること。</a:t>
          </a:r>
        </a:p>
      </xdr:txBody>
    </xdr:sp>
    <xdr:clientData/>
  </xdr:twoCellAnchor>
  <xdr:twoCellAnchor>
    <xdr:from>
      <xdr:col>19</xdr:col>
      <xdr:colOff>77906</xdr:colOff>
      <xdr:row>1</xdr:row>
      <xdr:rowOff>177478</xdr:rowOff>
    </xdr:from>
    <xdr:to>
      <xdr:col>31</xdr:col>
      <xdr:colOff>125672</xdr:colOff>
      <xdr:row>5</xdr:row>
      <xdr:rowOff>198441</xdr:rowOff>
    </xdr:to>
    <xdr:sp macro="" textlink="">
      <xdr:nvSpPr>
        <xdr:cNvPr id="3" name="テキスト ボックス 2">
          <a:extLst>
            <a:ext uri="{FF2B5EF4-FFF2-40B4-BE49-F238E27FC236}">
              <a16:creationId xmlns:a16="http://schemas.microsoft.com/office/drawing/2014/main" id="{1ECA8045-16DF-4475-8186-0E1B39158CEA}"/>
            </a:ext>
          </a:extLst>
        </xdr:cNvPr>
        <xdr:cNvSpPr txBox="1"/>
      </xdr:nvSpPr>
      <xdr:spPr>
        <a:xfrm>
          <a:off x="12818546" y="406078"/>
          <a:ext cx="8094486" cy="935363"/>
        </a:xfrm>
        <a:prstGeom prst="rect">
          <a:avLst/>
        </a:prstGeom>
        <a:solidFill>
          <a:schemeClr val="bg1"/>
        </a:solidFill>
        <a:ln w="25400" cmpd="sng">
          <a:solidFill>
            <a:srgbClr val="FF0000"/>
          </a:solidFill>
          <a:prstDash val="sysDot"/>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nSpc>
              <a:spcPts val="1200"/>
            </a:lnSpc>
          </a:pPr>
          <a:r>
            <a:rPr kumimoji="1" lang="ja-JP" altLang="en-US" sz="1000">
              <a:solidFill>
                <a:srgbClr val="FF0000"/>
              </a:solidFill>
            </a:rPr>
            <a:t>提出書類を作成する際は，</a:t>
          </a:r>
          <a:r>
            <a:rPr kumimoji="1" lang="ja-JP" altLang="ja-JP" sz="1000">
              <a:solidFill>
                <a:srgbClr val="FF0000"/>
              </a:solidFill>
              <a:latin typeface="+mn-lt"/>
              <a:ea typeface="+mn-ea"/>
              <a:cs typeface="+mn-cs"/>
            </a:rPr>
            <a:t>各別紙</a:t>
          </a:r>
          <a:r>
            <a:rPr kumimoji="1" lang="ja-JP" altLang="en-US" sz="1000">
              <a:solidFill>
                <a:srgbClr val="FF0000"/>
              </a:solidFill>
              <a:latin typeface="+mn-lt"/>
              <a:ea typeface="+mn-ea"/>
              <a:cs typeface="+mn-cs"/>
            </a:rPr>
            <a:t>の間で</a:t>
          </a:r>
          <a:r>
            <a:rPr kumimoji="1" lang="ja-JP" altLang="ja-JP" sz="1000">
              <a:solidFill>
                <a:srgbClr val="FF0000"/>
              </a:solidFill>
              <a:latin typeface="+mn-lt"/>
              <a:ea typeface="+mn-ea"/>
              <a:cs typeface="+mn-cs"/>
            </a:rPr>
            <a:t>必ず整合性を取ること。</a:t>
          </a:r>
          <a:endParaRPr kumimoji="1" lang="en-US" altLang="ja-JP" sz="1000">
            <a:solidFill>
              <a:srgbClr val="FF0000"/>
            </a:solidFill>
          </a:endParaRPr>
        </a:p>
        <a:p>
          <a:r>
            <a:rPr kumimoji="1" lang="ja-JP" altLang="en-US" sz="1000">
              <a:solidFill>
                <a:srgbClr val="FF0000"/>
              </a:solidFill>
            </a:rPr>
            <a:t>（記入例では，想定される多様なケースを示すため，整合性は必ずしも取れているわけではない。）</a:t>
          </a:r>
        </a:p>
      </xdr:txBody>
    </xdr:sp>
    <xdr:clientData/>
  </xdr:twoCellAnchor>
  <xdr:twoCellAnchor>
    <xdr:from>
      <xdr:col>1</xdr:col>
      <xdr:colOff>7620</xdr:colOff>
      <xdr:row>3</xdr:row>
      <xdr:rowOff>320040</xdr:rowOff>
    </xdr:from>
    <xdr:to>
      <xdr:col>12</xdr:col>
      <xdr:colOff>15240</xdr:colOff>
      <xdr:row>5</xdr:row>
      <xdr:rowOff>379094</xdr:rowOff>
    </xdr:to>
    <xdr:sp macro="" textlink="">
      <xdr:nvSpPr>
        <xdr:cNvPr id="4" name="四角形吹き出し 5">
          <a:extLst>
            <a:ext uri="{FF2B5EF4-FFF2-40B4-BE49-F238E27FC236}">
              <a16:creationId xmlns:a16="http://schemas.microsoft.com/office/drawing/2014/main" id="{46539C2C-92DA-43CC-BCC5-9D146E1BF3AB}"/>
            </a:ext>
          </a:extLst>
        </xdr:cNvPr>
        <xdr:cNvSpPr/>
      </xdr:nvSpPr>
      <xdr:spPr bwMode="auto">
        <a:xfrm>
          <a:off x="678180" y="914400"/>
          <a:ext cx="7383780" cy="455294"/>
        </a:xfrm>
        <a:prstGeom prst="wedgeRectCallout">
          <a:avLst>
            <a:gd name="adj1" fmla="val -57997"/>
            <a:gd name="adj2" fmla="val 67733"/>
          </a:avLst>
        </a:prstGeom>
        <a:solidFill>
          <a:srgbClr val="FFFFFF"/>
        </a:solidFill>
        <a:ln w="19050"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ctr" upright="1"/>
        <a:lstStyle/>
        <a:p>
          <a:r>
            <a:rPr lang="ja-JP" altLang="en-US">
              <a:solidFill>
                <a:srgbClr val="FF0000"/>
              </a:solidFill>
              <a:effectLst/>
            </a:rPr>
            <a:t>実施する活動とその内容を体系立てて記載すること</a:t>
          </a:r>
          <a:endParaRPr lang="en-US" altLang="ja-JP">
            <a:solidFill>
              <a:srgbClr val="FF0000"/>
            </a:solidFill>
            <a:effectLst/>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1143001</xdr:colOff>
      <xdr:row>4</xdr:row>
      <xdr:rowOff>123826</xdr:rowOff>
    </xdr:from>
    <xdr:to>
      <xdr:col>7</xdr:col>
      <xdr:colOff>1238250</xdr:colOff>
      <xdr:row>8</xdr:row>
      <xdr:rowOff>9525</xdr:rowOff>
    </xdr:to>
    <xdr:sp macro="" textlink="">
      <xdr:nvSpPr>
        <xdr:cNvPr id="2" name="テキスト ボックス 1">
          <a:extLst>
            <a:ext uri="{FF2B5EF4-FFF2-40B4-BE49-F238E27FC236}">
              <a16:creationId xmlns:a16="http://schemas.microsoft.com/office/drawing/2014/main" id="{B7CC2A4C-6A52-4FD4-9C84-D03211D856D1}"/>
            </a:ext>
          </a:extLst>
        </xdr:cNvPr>
        <xdr:cNvSpPr txBox="1"/>
      </xdr:nvSpPr>
      <xdr:spPr>
        <a:xfrm>
          <a:off x="1341121" y="1038226"/>
          <a:ext cx="4019549" cy="800099"/>
        </a:xfrm>
        <a:prstGeom prst="rect">
          <a:avLst/>
        </a:prstGeom>
        <a:solidFill>
          <a:schemeClr val="lt1"/>
        </a:solidFill>
        <a:ln w="25400" cmpd="sng">
          <a:solidFill>
            <a:srgbClr val="FF0000"/>
          </a:solidFill>
          <a:prstDash val="solid"/>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nSpc>
              <a:spcPts val="1000"/>
            </a:lnSpc>
          </a:pPr>
          <a:r>
            <a:rPr kumimoji="1" lang="ja-JP" altLang="en-US" sz="1800" b="1">
              <a:solidFill>
                <a:srgbClr val="FF0000"/>
              </a:solidFill>
            </a:rPr>
            <a:t>・行や列を削除しないこと。金額が </a:t>
          </a:r>
          <a:r>
            <a:rPr kumimoji="1" lang="en-US" altLang="ja-JP" sz="1800" b="1">
              <a:solidFill>
                <a:srgbClr val="FF0000"/>
              </a:solidFill>
            </a:rPr>
            <a:t>0 </a:t>
          </a:r>
          <a:r>
            <a:rPr kumimoji="1" lang="ja-JP" altLang="en-US" sz="1800" b="1">
              <a:solidFill>
                <a:srgbClr val="FF0000"/>
              </a:solidFill>
            </a:rPr>
            <a:t>の場合は「</a:t>
          </a:r>
          <a:r>
            <a:rPr kumimoji="1" lang="en-US" altLang="ja-JP" sz="1800" b="1">
              <a:solidFill>
                <a:srgbClr val="FF0000"/>
              </a:solidFill>
            </a:rPr>
            <a:t>0</a:t>
          </a:r>
          <a:r>
            <a:rPr kumimoji="1" lang="ja-JP" altLang="en-US" sz="1800" b="1">
              <a:solidFill>
                <a:srgbClr val="FF0000"/>
              </a:solidFill>
            </a:rPr>
            <a:t>」を記入すること。</a:t>
          </a:r>
          <a:endParaRPr kumimoji="1" lang="en-US" altLang="ja-JP" sz="1800" b="1">
            <a:solidFill>
              <a:srgbClr val="FF0000"/>
            </a:solidFill>
          </a:endParaRPr>
        </a:p>
        <a:p>
          <a:pPr>
            <a:lnSpc>
              <a:spcPts val="1000"/>
            </a:lnSpc>
          </a:pPr>
          <a:endParaRPr kumimoji="1" lang="en-US" altLang="ja-JP" sz="1800" b="1">
            <a:solidFill>
              <a:srgbClr val="FF0000"/>
            </a:solidFill>
          </a:endParaRPr>
        </a:p>
        <a:p>
          <a:pPr>
            <a:lnSpc>
              <a:spcPts val="1000"/>
            </a:lnSpc>
          </a:pPr>
          <a:r>
            <a:rPr kumimoji="1" lang="ja-JP" altLang="en-US" sz="1800" b="1">
              <a:solidFill>
                <a:srgbClr val="FF0000"/>
              </a:solidFill>
            </a:rPr>
            <a:t>・補助対象経費（国庫補助要望額）は千円未満は切り捨てになるよう自己負担金で調整すること。</a:t>
          </a:r>
          <a:endParaRPr kumimoji="1" lang="en-US" altLang="ja-JP" sz="1800" b="1">
            <a:solidFill>
              <a:srgbClr val="FF0000"/>
            </a:solidFill>
          </a:endParaRPr>
        </a:p>
      </xdr:txBody>
    </xdr:sp>
    <xdr:clientData/>
  </xdr:twoCellAnchor>
  <xdr:twoCellAnchor>
    <xdr:from>
      <xdr:col>5</xdr:col>
      <xdr:colOff>457201</xdr:colOff>
      <xdr:row>14</xdr:row>
      <xdr:rowOff>219075</xdr:rowOff>
    </xdr:from>
    <xdr:to>
      <xdr:col>7</xdr:col>
      <xdr:colOff>1371601</xdr:colOff>
      <xdr:row>15</xdr:row>
      <xdr:rowOff>238125</xdr:rowOff>
    </xdr:to>
    <xdr:sp macro="" textlink="">
      <xdr:nvSpPr>
        <xdr:cNvPr id="3" name="四角形吹き出し 3">
          <a:extLst>
            <a:ext uri="{FF2B5EF4-FFF2-40B4-BE49-F238E27FC236}">
              <a16:creationId xmlns:a16="http://schemas.microsoft.com/office/drawing/2014/main" id="{3A2DE5FE-9294-4D8C-8C8E-7221D1353F37}"/>
            </a:ext>
          </a:extLst>
        </xdr:cNvPr>
        <xdr:cNvSpPr/>
      </xdr:nvSpPr>
      <xdr:spPr bwMode="auto">
        <a:xfrm>
          <a:off x="3810001" y="3419475"/>
          <a:ext cx="1554480" cy="240030"/>
        </a:xfrm>
        <a:prstGeom prst="wedgeRectCallout">
          <a:avLst>
            <a:gd name="adj1" fmla="val 36767"/>
            <a:gd name="adj2" fmla="val -272144"/>
          </a:avLst>
        </a:prstGeom>
        <a:solidFill>
          <a:srgbClr val="FFFFFF"/>
        </a:solidFill>
        <a:ln w="19050"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ctr" upright="1"/>
        <a:lstStyle/>
        <a:p>
          <a:pPr>
            <a:lnSpc>
              <a:spcPts val="1300"/>
            </a:lnSpc>
          </a:pPr>
          <a:r>
            <a:rPr kumimoji="1" lang="ja-JP" altLang="en-US" sz="1100" baseline="0">
              <a:solidFill>
                <a:srgbClr val="FF0000"/>
              </a:solidFill>
              <a:effectLst/>
              <a:latin typeface="+mn-lt"/>
              <a:ea typeface="+mn-ea"/>
              <a:cs typeface="+mn-cs"/>
            </a:rPr>
            <a:t>国庫補助以外の自己負担金、収入について内訳を記載すること。</a:t>
          </a:r>
          <a:endParaRPr lang="ja-JP" altLang="ja-JP">
            <a:solidFill>
              <a:srgbClr val="FF0000"/>
            </a:solidFill>
            <a:effectLst/>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10</xdr:col>
      <xdr:colOff>519952</xdr:colOff>
      <xdr:row>0</xdr:row>
      <xdr:rowOff>31936</xdr:rowOff>
    </xdr:from>
    <xdr:to>
      <xdr:col>15</xdr:col>
      <xdr:colOff>973941</xdr:colOff>
      <xdr:row>3</xdr:row>
      <xdr:rowOff>125506</xdr:rowOff>
    </xdr:to>
    <xdr:sp macro="" textlink="">
      <xdr:nvSpPr>
        <xdr:cNvPr id="2" name="テキスト ボックス 1">
          <a:extLst>
            <a:ext uri="{FF2B5EF4-FFF2-40B4-BE49-F238E27FC236}">
              <a16:creationId xmlns:a16="http://schemas.microsoft.com/office/drawing/2014/main" id="{0FF19B1F-43BF-4223-A421-2B0CC30CAD90}"/>
            </a:ext>
          </a:extLst>
        </xdr:cNvPr>
        <xdr:cNvSpPr txBox="1"/>
      </xdr:nvSpPr>
      <xdr:spPr>
        <a:xfrm>
          <a:off x="5114812" y="31936"/>
          <a:ext cx="2320889" cy="779370"/>
        </a:xfrm>
        <a:prstGeom prst="rect">
          <a:avLst/>
        </a:prstGeom>
        <a:solidFill>
          <a:schemeClr val="bg1"/>
        </a:solidFill>
        <a:ln w="25400" cmpd="sng">
          <a:solidFill>
            <a:srgbClr val="FF0000"/>
          </a:solidFill>
          <a:prstDash val="sysDot"/>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r>
            <a:rPr kumimoji="1" lang="ja-JP" altLang="ja-JP" sz="1000">
              <a:solidFill>
                <a:srgbClr val="FF0000"/>
              </a:solidFill>
              <a:latin typeface="+mn-lt"/>
              <a:ea typeface="+mn-ea"/>
              <a:cs typeface="+mn-cs"/>
            </a:rPr>
            <a:t>提出書類を作成する際は</a:t>
          </a:r>
          <a:r>
            <a:rPr kumimoji="1" lang="ja-JP" altLang="en-US" sz="1000">
              <a:solidFill>
                <a:srgbClr val="FF0000"/>
              </a:solidFill>
              <a:latin typeface="+mn-lt"/>
              <a:ea typeface="+mn-ea"/>
              <a:cs typeface="+mn-cs"/>
            </a:rPr>
            <a:t>，</a:t>
          </a:r>
          <a:r>
            <a:rPr kumimoji="1" lang="ja-JP" altLang="ja-JP" sz="1000">
              <a:solidFill>
                <a:srgbClr val="FF0000"/>
              </a:solidFill>
              <a:latin typeface="+mn-lt"/>
              <a:ea typeface="+mn-ea"/>
              <a:cs typeface="+mn-cs"/>
            </a:rPr>
            <a:t>各別紙の間で必ず整合性を取ること。</a:t>
          </a:r>
          <a:endParaRPr kumimoji="1" lang="en-US" altLang="ja-JP" sz="1000">
            <a:solidFill>
              <a:srgbClr val="FF0000"/>
            </a:solidFill>
            <a:latin typeface="+mn-lt"/>
            <a:ea typeface="+mn-ea"/>
            <a:cs typeface="+mn-cs"/>
          </a:endParaRPr>
        </a:p>
        <a:p>
          <a:pPr>
            <a:lnSpc>
              <a:spcPts val="1200"/>
            </a:lnSpc>
          </a:pPr>
          <a:r>
            <a:rPr kumimoji="1" lang="ja-JP" altLang="ja-JP" sz="1000">
              <a:solidFill>
                <a:srgbClr val="FF0000"/>
              </a:solidFill>
              <a:latin typeface="+mn-lt"/>
              <a:ea typeface="+mn-ea"/>
              <a:cs typeface="+mn-cs"/>
            </a:rPr>
            <a:t>（記入例では</a:t>
          </a:r>
          <a:r>
            <a:rPr kumimoji="1" lang="ja-JP" altLang="en-US" sz="1000">
              <a:solidFill>
                <a:srgbClr val="FF0000"/>
              </a:solidFill>
              <a:latin typeface="+mn-lt"/>
              <a:ea typeface="+mn-ea"/>
              <a:cs typeface="+mn-cs"/>
            </a:rPr>
            <a:t>，</a:t>
          </a:r>
          <a:r>
            <a:rPr kumimoji="1" lang="ja-JP" altLang="ja-JP" sz="1000">
              <a:solidFill>
                <a:srgbClr val="FF0000"/>
              </a:solidFill>
              <a:latin typeface="+mn-lt"/>
              <a:ea typeface="+mn-ea"/>
              <a:cs typeface="+mn-cs"/>
            </a:rPr>
            <a:t>想定される多様なケースを示すため</a:t>
          </a:r>
          <a:r>
            <a:rPr kumimoji="1" lang="ja-JP" altLang="en-US" sz="1000">
              <a:solidFill>
                <a:srgbClr val="FF0000"/>
              </a:solidFill>
              <a:latin typeface="+mn-lt"/>
              <a:ea typeface="+mn-ea"/>
              <a:cs typeface="+mn-cs"/>
            </a:rPr>
            <a:t>，</a:t>
          </a:r>
          <a:r>
            <a:rPr kumimoji="1" lang="ja-JP" altLang="ja-JP" sz="1000">
              <a:solidFill>
                <a:srgbClr val="FF0000"/>
              </a:solidFill>
              <a:latin typeface="+mn-lt"/>
              <a:ea typeface="+mn-ea"/>
              <a:cs typeface="+mn-cs"/>
            </a:rPr>
            <a:t>整合性が必ずしも取れて</a:t>
          </a:r>
          <a:r>
            <a:rPr kumimoji="1" lang="ja-JP" altLang="en-US" sz="1000">
              <a:solidFill>
                <a:srgbClr val="FF0000"/>
              </a:solidFill>
              <a:latin typeface="+mn-lt"/>
              <a:ea typeface="+mn-ea"/>
              <a:cs typeface="+mn-cs"/>
            </a:rPr>
            <a:t>い</a:t>
          </a:r>
          <a:r>
            <a:rPr kumimoji="1" lang="ja-JP" altLang="ja-JP" sz="1000">
              <a:solidFill>
                <a:srgbClr val="FF0000"/>
              </a:solidFill>
              <a:latin typeface="+mn-lt"/>
              <a:ea typeface="+mn-ea"/>
              <a:cs typeface="+mn-cs"/>
            </a:rPr>
            <a:t>ない。）</a:t>
          </a:r>
          <a:endParaRPr lang="ja-JP" altLang="ja-JP" sz="1000">
            <a:solidFill>
              <a:srgbClr val="FF0000"/>
            </a:solidFill>
            <a:latin typeface="+mn-lt"/>
            <a:ea typeface="+mn-ea"/>
            <a:cs typeface="+mn-cs"/>
          </a:endParaRPr>
        </a:p>
      </xdr:txBody>
    </xdr:sp>
    <xdr:clientData/>
  </xdr:twoCellAnchor>
  <xdr:twoCellAnchor>
    <xdr:from>
      <xdr:col>1</xdr:col>
      <xdr:colOff>242606</xdr:colOff>
      <xdr:row>5</xdr:row>
      <xdr:rowOff>134473</xdr:rowOff>
    </xdr:from>
    <xdr:to>
      <xdr:col>9</xdr:col>
      <xdr:colOff>259415</xdr:colOff>
      <xdr:row>7</xdr:row>
      <xdr:rowOff>145119</xdr:rowOff>
    </xdr:to>
    <xdr:sp macro="" textlink="">
      <xdr:nvSpPr>
        <xdr:cNvPr id="3" name="テキスト ボックス 2">
          <a:extLst>
            <a:ext uri="{FF2B5EF4-FFF2-40B4-BE49-F238E27FC236}">
              <a16:creationId xmlns:a16="http://schemas.microsoft.com/office/drawing/2014/main" id="{0B2F2457-EF9D-4CD1-BD1F-2FB4E9E49C2B}"/>
            </a:ext>
          </a:extLst>
        </xdr:cNvPr>
        <xdr:cNvSpPr txBox="1"/>
      </xdr:nvSpPr>
      <xdr:spPr>
        <a:xfrm>
          <a:off x="707426" y="1277473"/>
          <a:ext cx="3735369" cy="467846"/>
        </a:xfrm>
        <a:prstGeom prst="rect">
          <a:avLst/>
        </a:prstGeom>
        <a:solidFill>
          <a:schemeClr val="lt1"/>
        </a:solidFill>
        <a:ln w="25400" cmpd="sng">
          <a:solidFill>
            <a:srgbClr val="FF0000"/>
          </a:solidFill>
          <a:prstDash val="solid"/>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nSpc>
              <a:spcPts val="1200"/>
            </a:lnSpc>
          </a:pPr>
          <a:r>
            <a:rPr kumimoji="1" lang="ja-JP" altLang="en-US" sz="1000">
              <a:solidFill>
                <a:srgbClr val="FF0000"/>
              </a:solidFill>
            </a:rPr>
            <a:t>行が不足する場合は追加し，行が余る場合は削除すること。ただし，目そのものの経費がない場合は，１行の空欄行を残して，目そのものの行は削除しないこと。（下表「共済費」参照）</a:t>
          </a:r>
        </a:p>
      </xdr:txBody>
    </xdr:sp>
    <xdr:clientData/>
  </xdr:twoCellAnchor>
  <xdr:twoCellAnchor>
    <xdr:from>
      <xdr:col>1</xdr:col>
      <xdr:colOff>246406</xdr:colOff>
      <xdr:row>0</xdr:row>
      <xdr:rowOff>196382</xdr:rowOff>
    </xdr:from>
    <xdr:to>
      <xdr:col>4</xdr:col>
      <xdr:colOff>295835</xdr:colOff>
      <xdr:row>2</xdr:row>
      <xdr:rowOff>116540</xdr:rowOff>
    </xdr:to>
    <xdr:sp macro="" textlink="">
      <xdr:nvSpPr>
        <xdr:cNvPr id="4" name="テキスト ボックス 3">
          <a:extLst>
            <a:ext uri="{FF2B5EF4-FFF2-40B4-BE49-F238E27FC236}">
              <a16:creationId xmlns:a16="http://schemas.microsoft.com/office/drawing/2014/main" id="{7E4E1D49-D38B-4407-9CF5-22868812D70F}"/>
            </a:ext>
          </a:extLst>
        </xdr:cNvPr>
        <xdr:cNvSpPr txBox="1"/>
      </xdr:nvSpPr>
      <xdr:spPr>
        <a:xfrm rot="10800000" flipV="1">
          <a:off x="711226" y="196382"/>
          <a:ext cx="1443889" cy="377358"/>
        </a:xfrm>
        <a:prstGeom prst="rect">
          <a:avLst/>
        </a:prstGeom>
        <a:solidFill>
          <a:schemeClr val="bg1"/>
        </a:solidFill>
        <a:ln w="254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a:lnSpc>
              <a:spcPts val="1000"/>
            </a:lnSpc>
          </a:pPr>
          <a:r>
            <a:rPr kumimoji="1" lang="ja-JP" altLang="en-US" sz="1000">
              <a:solidFill>
                <a:srgbClr val="FF0000"/>
              </a:solidFill>
              <a:latin typeface="+mj-ea"/>
              <a:ea typeface="+mj-ea"/>
            </a:rPr>
            <a:t>ア～オのいずれかを選選択</a:t>
          </a:r>
          <a:endParaRPr kumimoji="1" lang="en-US" altLang="ja-JP" sz="1000">
            <a:solidFill>
              <a:srgbClr val="FF0000"/>
            </a:solidFill>
            <a:latin typeface="+mj-ea"/>
            <a:ea typeface="+mj-ea"/>
          </a:endParaRPr>
        </a:p>
        <a:p>
          <a:pPr marL="0">
            <a:lnSpc>
              <a:spcPts val="1000"/>
            </a:lnSpc>
          </a:pPr>
          <a:r>
            <a:rPr kumimoji="1" lang="ja-JP" altLang="en-US" sz="1000">
              <a:solidFill>
                <a:srgbClr val="FF0000"/>
              </a:solidFill>
              <a:latin typeface="+mj-ea"/>
              <a:ea typeface="+mj-ea"/>
            </a:rPr>
            <a:t>消費税等仕入控除税額が明らかな場合のみ「ア」を選択，</a:t>
          </a:r>
          <a:r>
            <a:rPr kumimoji="1" lang="ja-JP" altLang="en-US" sz="1000" u="sng">
              <a:solidFill>
                <a:srgbClr val="FF0000"/>
              </a:solidFill>
              <a:effectLst/>
              <a:latin typeface="+mj-ea"/>
              <a:ea typeface="+mj-ea"/>
              <a:cs typeface="+mn-cs"/>
            </a:rPr>
            <a:t>それ以外の場合は「イ～オ」を選択すること</a:t>
          </a:r>
          <a:r>
            <a:rPr kumimoji="1" lang="ja-JP" altLang="en-US" sz="1000">
              <a:solidFill>
                <a:srgbClr val="FF0000"/>
              </a:solidFill>
              <a:effectLst/>
              <a:latin typeface="+mn-lt"/>
              <a:ea typeface="+mn-ea"/>
              <a:cs typeface="+mn-cs"/>
            </a:rPr>
            <a:t>。</a:t>
          </a:r>
          <a:endParaRPr kumimoji="1" lang="ja-JP" altLang="en-US" sz="1000">
            <a:solidFill>
              <a:srgbClr val="FF0000"/>
            </a:solidFill>
          </a:endParaRPr>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n-maruyama61\AppData\Local\Box\Box%20Edit\Documents\NpAg8qcj0kOWgZtt1p+8gQ==\R7&#19977;&#27425;&#21215;&#38598;&#24540;&#21215;&#27096;&#24335;A&#21336;&#39208;&#30003;&#35531;&#27096;&#24335;.xlsx" TargetMode="External"/><Relationship Id="rId1" Type="http://schemas.openxmlformats.org/officeDocument/2006/relationships/externalLinkPath" Target="/Users/n-maruyama61/AppData/Local/Box/Box%20Edit/Documents/NpAg8qcj0kOWgZtt1p+8gQ==/R7&#19977;&#27425;&#21215;&#38598;&#24540;&#21215;&#27096;&#24335;A&#21336;&#39208;&#30003;&#35531;&#27096;&#2433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交付要望書"/>
      <sheetName val="別紙1-1　補助事業者の概要"/>
      <sheetName val="別紙2-1　デジタル化を行う収蔵資料について　"/>
      <sheetName val="リスト (2)"/>
      <sheetName val="別紙2-2　データ作成・公開について"/>
      <sheetName val="別紙3 事業計画書"/>
      <sheetName val="別紙4-1 収支計算書① "/>
      <sheetName val="別紙4-2　収支計算書② "/>
      <sheetName val="リスト"/>
    </sheetNames>
    <sheetDataSet>
      <sheetData sheetId="0"/>
      <sheetData sheetId="1"/>
      <sheetData sheetId="2"/>
      <sheetData sheetId="3"/>
      <sheetData sheetId="4"/>
      <sheetData sheetId="5"/>
      <sheetData sheetId="6"/>
      <sheetData sheetId="7"/>
      <sheetData sheetId="8">
        <row r="24">
          <cell r="A24" t="str">
            <v>登録博物館</v>
          </cell>
        </row>
        <row r="25">
          <cell r="A25" t="str">
            <v>指定施設</v>
          </cell>
        </row>
        <row r="26">
          <cell r="A26" t="str">
            <v>その他（博物館類似施設）</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2D2CC0-6E33-4178-9EB0-11D63E512F8B}">
  <sheetPr>
    <tabColor theme="9" tint="0.59999389629810485"/>
    <pageSetUpPr fitToPage="1"/>
  </sheetPr>
  <dimension ref="A1:D33"/>
  <sheetViews>
    <sheetView showGridLines="0" view="pageBreakPreview" topLeftCell="A17" zoomScaleNormal="100" zoomScaleSheetLayoutView="100" workbookViewId="0">
      <selection activeCell="C17" sqref="C17:D17"/>
    </sheetView>
  </sheetViews>
  <sheetFormatPr defaultColWidth="8.69921875" defaultRowHeight="12"/>
  <cols>
    <col min="1" max="1" width="15.59765625" style="1" customWidth="1"/>
    <col min="2" max="2" width="31.19921875" style="1" customWidth="1"/>
    <col min="3" max="3" width="15.59765625" style="1" customWidth="1"/>
    <col min="4" max="4" width="31.19921875" style="1" customWidth="1"/>
    <col min="5" max="16384" width="8.69921875" style="1"/>
  </cols>
  <sheetData>
    <row r="1" spans="1:4" ht="27" customHeight="1">
      <c r="A1" s="321"/>
      <c r="B1" s="321"/>
      <c r="C1" s="321"/>
      <c r="D1" s="321"/>
    </row>
    <row r="2" spans="1:4" ht="24.9" customHeight="1">
      <c r="D2" s="210" t="s">
        <v>97</v>
      </c>
    </row>
    <row r="3" spans="1:4" ht="24.9" customHeight="1">
      <c r="D3" s="211" t="s">
        <v>205</v>
      </c>
    </row>
    <row r="4" spans="1:4">
      <c r="A4" s="1" t="s">
        <v>0</v>
      </c>
    </row>
    <row r="5" spans="1:4" ht="40.200000000000003" customHeight="1">
      <c r="B5" s="2"/>
      <c r="C5" s="203" t="s">
        <v>131</v>
      </c>
      <c r="D5" s="209" t="s">
        <v>295</v>
      </c>
    </row>
    <row r="6" spans="1:4" ht="14.4" customHeight="1">
      <c r="B6" s="2"/>
      <c r="C6" s="320" t="s">
        <v>133</v>
      </c>
      <c r="D6" s="209" t="s">
        <v>147</v>
      </c>
    </row>
    <row r="7" spans="1:4" ht="24.9" customHeight="1">
      <c r="B7" s="2"/>
      <c r="C7" s="320"/>
      <c r="D7" s="209" t="s">
        <v>148</v>
      </c>
    </row>
    <row r="8" spans="1:4" ht="24.9" customHeight="1">
      <c r="B8" s="2"/>
      <c r="C8" s="203" t="s">
        <v>1</v>
      </c>
      <c r="D8" s="209" t="s">
        <v>296</v>
      </c>
    </row>
    <row r="9" spans="1:4" ht="24.9" customHeight="1">
      <c r="B9" s="2"/>
      <c r="C9" s="203" t="s">
        <v>2</v>
      </c>
      <c r="D9" s="209" t="s">
        <v>297</v>
      </c>
    </row>
    <row r="10" spans="1:4" ht="76.2" customHeight="1">
      <c r="A10" s="322" t="s">
        <v>298</v>
      </c>
      <c r="B10" s="323"/>
      <c r="C10" s="323"/>
      <c r="D10" s="323"/>
    </row>
    <row r="11" spans="1:4" ht="52.95" customHeight="1">
      <c r="A11" s="3" t="s">
        <v>3</v>
      </c>
      <c r="B11" s="324" t="s">
        <v>299</v>
      </c>
      <c r="C11" s="325"/>
      <c r="D11" s="326"/>
    </row>
    <row r="12" spans="1:4" ht="25.35" customHeight="1">
      <c r="A12" s="327" t="s">
        <v>142</v>
      </c>
      <c r="B12" s="4" t="s">
        <v>5</v>
      </c>
      <c r="C12" s="330" t="s">
        <v>206</v>
      </c>
      <c r="D12" s="331"/>
    </row>
    <row r="13" spans="1:4" ht="25.35" customHeight="1">
      <c r="A13" s="329"/>
      <c r="B13" s="6" t="s">
        <v>6</v>
      </c>
      <c r="C13" s="332" t="s">
        <v>206</v>
      </c>
      <c r="D13" s="333"/>
    </row>
    <row r="14" spans="1:4" ht="25.35" customHeight="1">
      <c r="A14" s="327" t="s">
        <v>143</v>
      </c>
      <c r="B14" s="4" t="s">
        <v>4</v>
      </c>
      <c r="C14" s="314">
        <f>'別紙4-1 収支計算書① '!E17</f>
        <v>1987637</v>
      </c>
      <c r="D14" s="315"/>
    </row>
    <row r="15" spans="1:4" ht="25.35" customHeight="1">
      <c r="A15" s="328"/>
      <c r="B15" s="5" t="s">
        <v>8</v>
      </c>
      <c r="C15" s="316">
        <f>'別紙4-1 収支計算書① '!E31</f>
        <v>818</v>
      </c>
      <c r="D15" s="317"/>
    </row>
    <row r="16" spans="1:4" ht="25.35" customHeight="1">
      <c r="A16" s="328"/>
      <c r="B16" s="6" t="s">
        <v>9</v>
      </c>
      <c r="C16" s="318">
        <f>SUM(C14:D15)</f>
        <v>1988455</v>
      </c>
      <c r="D16" s="319"/>
    </row>
    <row r="17" spans="1:4" ht="40.950000000000003" customHeight="1">
      <c r="A17" s="89" t="s">
        <v>10</v>
      </c>
      <c r="B17" s="215"/>
      <c r="C17" s="312">
        <f>'別紙4-1 収支計算書① '!G12</f>
        <v>1988000</v>
      </c>
      <c r="D17" s="313"/>
    </row>
    <row r="18" spans="1:4" ht="60" customHeight="1">
      <c r="A18" s="89" t="s">
        <v>144</v>
      </c>
      <c r="B18" s="340"/>
      <c r="C18" s="341"/>
      <c r="D18" s="342"/>
    </row>
    <row r="19" spans="1:4" ht="16.95" customHeight="1">
      <c r="A19" s="202"/>
      <c r="B19" s="310"/>
      <c r="C19" s="310"/>
      <c r="D19" s="311"/>
    </row>
    <row r="20" spans="1:4" ht="20.100000000000001" customHeight="1">
      <c r="A20" s="1" t="s">
        <v>141</v>
      </c>
    </row>
    <row r="21" spans="1:4" s="7" customFormat="1" ht="13.2" customHeight="1">
      <c r="A21" s="90" t="s">
        <v>21</v>
      </c>
      <c r="B21" s="198"/>
      <c r="C21" s="336" t="s">
        <v>19</v>
      </c>
      <c r="D21" s="338"/>
    </row>
    <row r="22" spans="1:4" s="7" customFormat="1" ht="42" customHeight="1">
      <c r="A22" s="200" t="s">
        <v>137</v>
      </c>
      <c r="B22" s="198"/>
      <c r="C22" s="337"/>
      <c r="D22" s="339"/>
    </row>
    <row r="23" spans="1:4" s="7" customFormat="1" ht="42" customHeight="1">
      <c r="A23" s="8" t="s">
        <v>140</v>
      </c>
      <c r="B23" s="334"/>
      <c r="C23" s="334"/>
      <c r="D23" s="335"/>
    </row>
    <row r="24" spans="1:4" s="7" customFormat="1" ht="18" customHeight="1">
      <c r="A24" s="8" t="s">
        <v>139</v>
      </c>
      <c r="B24" s="8"/>
      <c r="C24" s="8" t="s">
        <v>138</v>
      </c>
      <c r="D24" s="199"/>
    </row>
    <row r="25" spans="1:4" s="7" customFormat="1" ht="18" customHeight="1">
      <c r="A25" s="8" t="s">
        <v>20</v>
      </c>
      <c r="B25" s="334"/>
      <c r="C25" s="334"/>
      <c r="D25" s="335"/>
    </row>
    <row r="26" spans="1:4" ht="20.100000000000001" customHeight="1">
      <c r="A26" s="1" t="s">
        <v>11</v>
      </c>
    </row>
    <row r="27" spans="1:4" ht="20.100000000000001" customHeight="1">
      <c r="A27" s="1" t="s">
        <v>12</v>
      </c>
    </row>
    <row r="28" spans="1:4" ht="20.100000000000001" customHeight="1">
      <c r="A28" s="1" t="s">
        <v>13</v>
      </c>
    </row>
    <row r="30" spans="1:4">
      <c r="B30" s="1" t="s">
        <v>300</v>
      </c>
    </row>
    <row r="31" spans="1:4">
      <c r="B31" s="1" t="s">
        <v>301</v>
      </c>
    </row>
    <row r="32" spans="1:4">
      <c r="B32" s="1" t="s">
        <v>203</v>
      </c>
    </row>
    <row r="33" spans="2:2">
      <c r="B33" s="1" t="s">
        <v>204</v>
      </c>
    </row>
  </sheetData>
  <sheetProtection selectLockedCells="1" selectUnlockedCells="1"/>
  <mergeCells count="17">
    <mergeCell ref="B25:D25"/>
    <mergeCell ref="B23:D23"/>
    <mergeCell ref="C21:C22"/>
    <mergeCell ref="D21:D22"/>
    <mergeCell ref="B18:D18"/>
    <mergeCell ref="A1:D1"/>
    <mergeCell ref="A10:D10"/>
    <mergeCell ref="B11:D11"/>
    <mergeCell ref="A14:A16"/>
    <mergeCell ref="A12:A13"/>
    <mergeCell ref="C12:D12"/>
    <mergeCell ref="C13:D13"/>
    <mergeCell ref="C17:D17"/>
    <mergeCell ref="C14:D14"/>
    <mergeCell ref="C15:D15"/>
    <mergeCell ref="C16:D16"/>
    <mergeCell ref="C6:C7"/>
  </mergeCells>
  <phoneticPr fontId="12"/>
  <printOptions horizontalCentered="1"/>
  <pageMargins left="0.7" right="0.7" top="0.75" bottom="0.75" header="0.3" footer="0.3"/>
  <pageSetup paperSize="9" scale="85"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BDB248-4A8A-4778-B9C2-773061BABB9A}">
  <sheetPr>
    <pageSetUpPr fitToPage="1"/>
  </sheetPr>
  <dimension ref="A1:H30"/>
  <sheetViews>
    <sheetView tabSelected="1" view="pageBreakPreview" zoomScaleNormal="100" zoomScaleSheetLayoutView="100" workbookViewId="0">
      <selection activeCell="L10" sqref="L10"/>
    </sheetView>
  </sheetViews>
  <sheetFormatPr defaultColWidth="3.19921875" defaultRowHeight="17.100000000000001" customHeight="1"/>
  <cols>
    <col min="1" max="1" width="15.3984375" style="302" customWidth="1"/>
    <col min="2" max="2" width="12" style="302" customWidth="1"/>
    <col min="3" max="3" width="4.09765625" style="302" customWidth="1"/>
    <col min="4" max="4" width="12" style="302" customWidth="1"/>
    <col min="5" max="5" width="4.09765625" style="302" customWidth="1"/>
    <col min="6" max="6" width="14.8984375" style="302" customWidth="1"/>
    <col min="7" max="7" width="21.09765625" style="302" customWidth="1"/>
    <col min="8" max="8" width="12" style="302" customWidth="1"/>
    <col min="9" max="16384" width="3.19921875" style="302"/>
  </cols>
  <sheetData>
    <row r="1" spans="1:8" ht="17.100000000000001" customHeight="1">
      <c r="A1" s="301" t="s">
        <v>146</v>
      </c>
    </row>
    <row r="2" spans="1:8" ht="29.4" customHeight="1">
      <c r="A2" s="343" t="s">
        <v>136</v>
      </c>
      <c r="B2" s="343"/>
      <c r="C2" s="343"/>
      <c r="D2" s="343"/>
      <c r="E2" s="343"/>
      <c r="F2" s="343"/>
      <c r="G2" s="343"/>
      <c r="H2" s="343"/>
    </row>
    <row r="3" spans="1:8" ht="12" customHeight="1">
      <c r="A3" s="303" t="s">
        <v>21</v>
      </c>
      <c r="B3" s="344"/>
      <c r="C3" s="344"/>
      <c r="D3" s="344"/>
      <c r="E3" s="344"/>
      <c r="F3" s="344"/>
      <c r="G3" s="344"/>
      <c r="H3" s="344"/>
    </row>
    <row r="4" spans="1:8" ht="33.6" customHeight="1">
      <c r="A4" s="304" t="s">
        <v>145</v>
      </c>
      <c r="B4" s="345" t="str">
        <f>+交付要望書!D5</f>
        <v>●●●●博物館</v>
      </c>
      <c r="C4" s="345"/>
      <c r="D4" s="345"/>
      <c r="E4" s="345"/>
      <c r="F4" s="345"/>
      <c r="G4" s="345"/>
      <c r="H4" s="345"/>
    </row>
    <row r="5" spans="1:8" ht="12" customHeight="1">
      <c r="A5" s="346" t="s">
        <v>1</v>
      </c>
      <c r="B5" s="348" t="str">
        <f>+交付要望書!D8</f>
        <v>館長</v>
      </c>
      <c r="C5" s="348"/>
      <c r="D5" s="348"/>
      <c r="E5" s="348"/>
      <c r="F5" s="305" t="s">
        <v>21</v>
      </c>
      <c r="G5" s="349"/>
      <c r="H5" s="350"/>
    </row>
    <row r="6" spans="1:8" ht="21" customHeight="1">
      <c r="A6" s="347"/>
      <c r="B6" s="348"/>
      <c r="C6" s="348"/>
      <c r="D6" s="348"/>
      <c r="E6" s="348"/>
      <c r="F6" s="305" t="s">
        <v>7</v>
      </c>
      <c r="G6" s="348" t="str">
        <f>+交付要望書!D9</f>
        <v>●●●●</v>
      </c>
      <c r="H6" s="348"/>
    </row>
    <row r="7" spans="1:8" ht="15.6" customHeight="1">
      <c r="A7" s="354" t="s">
        <v>132</v>
      </c>
      <c r="B7" s="356"/>
      <c r="C7" s="356"/>
      <c r="D7" s="356"/>
      <c r="E7" s="356"/>
      <c r="F7" s="356"/>
      <c r="G7" s="356"/>
      <c r="H7" s="356"/>
    </row>
    <row r="8" spans="1:8" ht="28.35" customHeight="1">
      <c r="A8" s="355"/>
      <c r="B8" s="357" t="str">
        <f>+交付要望書!D7</f>
        <v>△△県□□市○○○</v>
      </c>
      <c r="C8" s="357"/>
      <c r="D8" s="357"/>
      <c r="E8" s="357"/>
      <c r="F8" s="357"/>
      <c r="G8" s="357"/>
      <c r="H8" s="357"/>
    </row>
    <row r="9" spans="1:8" ht="20.399999999999999" customHeight="1">
      <c r="A9" s="306" t="s">
        <v>135</v>
      </c>
      <c r="B9" s="358"/>
      <c r="C9" s="358"/>
      <c r="D9" s="358"/>
      <c r="E9" s="358"/>
      <c r="F9" s="304" t="s">
        <v>134</v>
      </c>
      <c r="G9" s="353"/>
      <c r="H9" s="353"/>
    </row>
    <row r="10" spans="1:8" s="7" customFormat="1" ht="24" customHeight="1">
      <c r="A10" s="478" t="s">
        <v>323</v>
      </c>
      <c r="B10" s="479"/>
      <c r="C10" s="480"/>
      <c r="D10" s="480"/>
      <c r="E10" s="480"/>
      <c r="F10" s="480"/>
      <c r="G10" s="480"/>
      <c r="H10" s="480"/>
    </row>
    <row r="11" spans="1:8" s="7" customFormat="1" ht="43.8" customHeight="1">
      <c r="A11" s="481" t="s">
        <v>324</v>
      </c>
      <c r="B11" s="482"/>
      <c r="C11" s="367"/>
      <c r="D11" s="367"/>
      <c r="E11" s="367"/>
      <c r="F11" s="367"/>
      <c r="G11" s="367"/>
      <c r="H11" s="367"/>
    </row>
    <row r="12" spans="1:8" s="7" customFormat="1" ht="24" customHeight="1">
      <c r="A12" s="478" t="s">
        <v>325</v>
      </c>
      <c r="B12" s="479"/>
      <c r="C12" s="480"/>
      <c r="D12" s="480"/>
      <c r="E12" s="480"/>
      <c r="F12" s="480"/>
      <c r="G12" s="480"/>
      <c r="H12" s="480"/>
    </row>
    <row r="13" spans="1:8" ht="26.7" customHeight="1">
      <c r="A13" s="354" t="s">
        <v>150</v>
      </c>
      <c r="B13" s="351" t="s">
        <v>149</v>
      </c>
      <c r="C13" s="351"/>
      <c r="D13" s="360" t="s">
        <v>7</v>
      </c>
      <c r="E13" s="360"/>
      <c r="F13" s="361" t="s">
        <v>151</v>
      </c>
      <c r="G13" s="362"/>
      <c r="H13" s="363"/>
    </row>
    <row r="14" spans="1:8" ht="27" customHeight="1">
      <c r="A14" s="359"/>
      <c r="B14" s="351"/>
      <c r="C14" s="351"/>
      <c r="D14" s="364"/>
      <c r="E14" s="364"/>
      <c r="F14" s="365"/>
      <c r="G14" s="365"/>
      <c r="H14" s="365"/>
    </row>
    <row r="15" spans="1:8" ht="27" customHeight="1">
      <c r="A15" s="359"/>
      <c r="B15" s="351"/>
      <c r="C15" s="351"/>
      <c r="D15" s="364"/>
      <c r="E15" s="364"/>
      <c r="F15" s="365"/>
      <c r="G15" s="365"/>
      <c r="H15" s="365"/>
    </row>
    <row r="16" spans="1:8" ht="27" customHeight="1">
      <c r="A16" s="359"/>
      <c r="B16" s="351"/>
      <c r="C16" s="351"/>
      <c r="D16" s="352"/>
      <c r="E16" s="352"/>
      <c r="F16" s="353"/>
      <c r="G16" s="353"/>
      <c r="H16" s="353"/>
    </row>
    <row r="17" spans="1:8" ht="27" customHeight="1">
      <c r="A17" s="359"/>
      <c r="B17" s="351"/>
      <c r="C17" s="351"/>
      <c r="D17" s="352"/>
      <c r="E17" s="352"/>
      <c r="F17" s="353"/>
      <c r="G17" s="353"/>
      <c r="H17" s="353"/>
    </row>
    <row r="18" spans="1:8" ht="27" customHeight="1">
      <c r="A18" s="347"/>
      <c r="B18" s="351"/>
      <c r="C18" s="351"/>
      <c r="D18" s="352"/>
      <c r="E18" s="352"/>
      <c r="F18" s="353"/>
      <c r="G18" s="353"/>
      <c r="H18" s="353"/>
    </row>
    <row r="19" spans="1:8" ht="27" customHeight="1">
      <c r="A19" s="307"/>
    </row>
    <row r="20" spans="1:8" s="309" customFormat="1" ht="27" customHeight="1">
      <c r="A20" s="299" t="s">
        <v>319</v>
      </c>
      <c r="B20" s="308"/>
      <c r="C20" s="366" t="s">
        <v>320</v>
      </c>
      <c r="D20" s="367"/>
      <c r="E20" s="367"/>
      <c r="F20" s="367"/>
      <c r="G20" s="367"/>
      <c r="H20" s="368"/>
    </row>
    <row r="21" spans="1:8" s="309" customFormat="1" ht="27" customHeight="1">
      <c r="A21" s="299" t="s">
        <v>321</v>
      </c>
      <c r="B21" s="308"/>
      <c r="C21" s="366" t="s">
        <v>320</v>
      </c>
      <c r="D21" s="367"/>
      <c r="E21" s="367"/>
      <c r="F21" s="367"/>
      <c r="G21" s="367"/>
      <c r="H21" s="368"/>
    </row>
    <row r="22" spans="1:8" s="309" customFormat="1" ht="27" customHeight="1">
      <c r="A22" s="300" t="s">
        <v>322</v>
      </c>
      <c r="B22" s="308"/>
      <c r="C22" s="366" t="s">
        <v>320</v>
      </c>
      <c r="D22" s="367"/>
      <c r="E22" s="367"/>
      <c r="F22" s="367"/>
      <c r="G22" s="367"/>
      <c r="H22" s="368"/>
    </row>
    <row r="23" spans="1:8" ht="27" customHeight="1"/>
    <row r="24" spans="1:8" ht="27" customHeight="1"/>
    <row r="25" spans="1:8" ht="20.100000000000001" customHeight="1"/>
    <row r="28" spans="1:8" ht="17.100000000000001" hidden="1" customHeight="1"/>
    <row r="29" spans="1:8" ht="17.100000000000001" hidden="1" customHeight="1"/>
    <row r="30" spans="1:8" ht="17.100000000000001" hidden="1" customHeight="1"/>
  </sheetData>
  <sheetProtection formatCells="0" formatColumns="0" formatRows="0" insertColumns="0" insertRows="0" insertHyperlinks="0" deleteColumns="0" deleteRows="0" sort="0" autoFilter="0" pivotTables="0"/>
  <mergeCells count="37">
    <mergeCell ref="B10:H10"/>
    <mergeCell ref="B11:H11"/>
    <mergeCell ref="B12:H12"/>
    <mergeCell ref="D15:E15"/>
    <mergeCell ref="F15:H15"/>
    <mergeCell ref="C20:H20"/>
    <mergeCell ref="C21:H21"/>
    <mergeCell ref="C22:H22"/>
    <mergeCell ref="B17:C17"/>
    <mergeCell ref="D17:E17"/>
    <mergeCell ref="F17:H17"/>
    <mergeCell ref="B18:C18"/>
    <mergeCell ref="D18:E18"/>
    <mergeCell ref="F18:H18"/>
    <mergeCell ref="B16:C16"/>
    <mergeCell ref="D16:E16"/>
    <mergeCell ref="F16:H16"/>
    <mergeCell ref="A7:A8"/>
    <mergeCell ref="B7:H7"/>
    <mergeCell ref="B8:H8"/>
    <mergeCell ref="B9:E9"/>
    <mergeCell ref="G9:H9"/>
    <mergeCell ref="A13:A18"/>
    <mergeCell ref="B13:C13"/>
    <mergeCell ref="D13:E13"/>
    <mergeCell ref="F13:H13"/>
    <mergeCell ref="B14:C14"/>
    <mergeCell ref="D14:E14"/>
    <mergeCell ref="F14:H14"/>
    <mergeCell ref="B15:C15"/>
    <mergeCell ref="A2:H2"/>
    <mergeCell ref="B3:H3"/>
    <mergeCell ref="B4:H4"/>
    <mergeCell ref="A5:A6"/>
    <mergeCell ref="B5:E6"/>
    <mergeCell ref="G5:H5"/>
    <mergeCell ref="G6:H6"/>
  </mergeCells>
  <phoneticPr fontId="12"/>
  <printOptions horizontalCentered="1"/>
  <pageMargins left="0.7" right="0.7" top="0.75" bottom="0.75" header="0.3" footer="0.3"/>
  <pageSetup paperSize="9" scale="84" orientation="portrait" cellComments="asDisplayed"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14658A-339E-41FC-8A51-579396896B5E}">
  <sheetPr>
    <pageSetUpPr fitToPage="1"/>
  </sheetPr>
  <dimension ref="A1:L22"/>
  <sheetViews>
    <sheetView view="pageBreakPreview" zoomScaleNormal="100" zoomScaleSheetLayoutView="100" workbookViewId="0">
      <selection activeCell="A3" sqref="A3"/>
    </sheetView>
  </sheetViews>
  <sheetFormatPr defaultColWidth="9" defaultRowHeight="12"/>
  <cols>
    <col min="1" max="1" width="14.59765625" style="255" customWidth="1"/>
    <col min="2" max="2" width="39.69921875" style="255" bestFit="1" customWidth="1"/>
    <col min="3" max="3" width="8" style="255" bestFit="1" customWidth="1"/>
    <col min="4" max="4" width="12.3984375" style="255" bestFit="1" customWidth="1"/>
    <col min="5" max="6" width="12.3984375" style="255" customWidth="1"/>
    <col min="7" max="7" width="25.19921875" style="255" customWidth="1"/>
    <col min="8" max="8" width="30.8984375" style="255" bestFit="1" customWidth="1"/>
    <col min="9" max="9" width="18.19921875" style="255" bestFit="1" customWidth="1"/>
    <col min="10" max="10" width="15.69921875" style="255" customWidth="1"/>
    <col min="11" max="16384" width="9" style="255"/>
  </cols>
  <sheetData>
    <row r="1" spans="1:12" ht="24" customHeight="1">
      <c r="A1" s="369" t="s">
        <v>255</v>
      </c>
      <c r="B1" s="369"/>
    </row>
    <row r="2" spans="1:12" ht="24" customHeight="1">
      <c r="A2" s="273" t="s">
        <v>294</v>
      </c>
      <c r="B2" s="269"/>
    </row>
    <row r="3" spans="1:12" ht="24" customHeight="1">
      <c r="A3" s="276" t="s">
        <v>318</v>
      </c>
      <c r="B3" s="269"/>
    </row>
    <row r="4" spans="1:12" ht="24" customHeight="1">
      <c r="A4" s="294" t="s">
        <v>235</v>
      </c>
      <c r="B4" s="295" t="s">
        <v>293</v>
      </c>
    </row>
    <row r="5" spans="1:12" ht="9.6" customHeight="1" thickBot="1">
      <c r="A5" s="296"/>
      <c r="B5" s="297"/>
    </row>
    <row r="6" spans="1:12" ht="24" customHeight="1" thickTop="1" thickBot="1">
      <c r="A6" s="370" t="s">
        <v>306</v>
      </c>
      <c r="B6" s="371"/>
      <c r="C6" s="275" t="s">
        <v>304</v>
      </c>
      <c r="D6" s="372" t="s">
        <v>307</v>
      </c>
      <c r="E6" s="370"/>
      <c r="F6" s="373"/>
      <c r="G6" s="298" t="s">
        <v>305</v>
      </c>
      <c r="I6" s="274"/>
    </row>
    <row r="7" spans="1:12" ht="24" customHeight="1" thickTop="1">
      <c r="A7" s="273" t="s">
        <v>254</v>
      </c>
      <c r="B7" s="272"/>
      <c r="E7" s="271"/>
    </row>
    <row r="8" spans="1:12" ht="13.2" customHeight="1">
      <c r="A8" s="270"/>
      <c r="B8" s="269"/>
    </row>
    <row r="9" spans="1:12" ht="43.95" customHeight="1">
      <c r="A9" s="268" t="s">
        <v>253</v>
      </c>
      <c r="B9" s="267" t="s">
        <v>252</v>
      </c>
      <c r="C9" s="267" t="s">
        <v>251</v>
      </c>
      <c r="D9" s="265" t="s">
        <v>250</v>
      </c>
      <c r="E9" s="265" t="s">
        <v>249</v>
      </c>
      <c r="F9" s="265" t="s">
        <v>248</v>
      </c>
      <c r="G9" s="266" t="s">
        <v>247</v>
      </c>
      <c r="H9" s="265" t="s">
        <v>246</v>
      </c>
      <c r="I9" s="264" t="s">
        <v>245</v>
      </c>
    </row>
    <row r="10" spans="1:12" ht="36">
      <c r="A10" s="257"/>
      <c r="B10" s="262" t="s">
        <v>244</v>
      </c>
      <c r="C10" s="258" t="s">
        <v>308</v>
      </c>
      <c r="D10" s="260" t="s">
        <v>242</v>
      </c>
      <c r="E10" s="261" t="s">
        <v>238</v>
      </c>
      <c r="F10" s="260" t="s">
        <v>309</v>
      </c>
      <c r="G10" s="260"/>
      <c r="H10" s="259" t="s">
        <v>310</v>
      </c>
      <c r="I10" s="258" t="s">
        <v>311</v>
      </c>
      <c r="L10" s="255" t="s">
        <v>91</v>
      </c>
    </row>
    <row r="11" spans="1:12" ht="36">
      <c r="A11" s="257"/>
      <c r="B11" s="262" t="s">
        <v>243</v>
      </c>
      <c r="C11" s="258" t="s">
        <v>312</v>
      </c>
      <c r="D11" s="260" t="s">
        <v>242</v>
      </c>
      <c r="E11" s="261" t="s">
        <v>238</v>
      </c>
      <c r="F11" s="260" t="s">
        <v>313</v>
      </c>
      <c r="G11" s="263" t="s">
        <v>241</v>
      </c>
      <c r="H11" s="259" t="s">
        <v>240</v>
      </c>
      <c r="I11" s="258"/>
    </row>
    <row r="12" spans="1:12" ht="83.4" customHeight="1">
      <c r="A12" s="257"/>
      <c r="B12" s="262" t="s">
        <v>239</v>
      </c>
      <c r="C12" s="258" t="s">
        <v>314</v>
      </c>
      <c r="D12" s="260" t="s">
        <v>315</v>
      </c>
      <c r="E12" s="261" t="s">
        <v>238</v>
      </c>
      <c r="F12" s="260" t="s">
        <v>316</v>
      </c>
      <c r="G12" s="260" t="s">
        <v>237</v>
      </c>
      <c r="H12" s="259" t="s">
        <v>317</v>
      </c>
      <c r="I12" s="258" t="s">
        <v>236</v>
      </c>
      <c r="L12" s="255" t="s">
        <v>92</v>
      </c>
    </row>
    <row r="13" spans="1:12" ht="21.6" customHeight="1">
      <c r="A13" s="257"/>
      <c r="B13" s="256"/>
      <c r="C13" s="256"/>
      <c r="D13" s="256"/>
      <c r="E13" s="256"/>
      <c r="F13" s="256"/>
      <c r="G13" s="256"/>
      <c r="H13" s="256"/>
      <c r="I13" s="256"/>
    </row>
    <row r="14" spans="1:12" ht="21.6" customHeight="1">
      <c r="A14" s="257"/>
      <c r="B14" s="256"/>
      <c r="C14" s="256"/>
      <c r="D14" s="256"/>
      <c r="E14" s="256"/>
      <c r="F14" s="256"/>
      <c r="G14" s="256"/>
      <c r="H14" s="256"/>
      <c r="I14" s="256"/>
    </row>
    <row r="15" spans="1:12" ht="21.6" customHeight="1">
      <c r="A15" s="257"/>
      <c r="B15" s="256"/>
      <c r="C15" s="256"/>
      <c r="D15" s="256"/>
      <c r="E15" s="256"/>
      <c r="F15" s="256"/>
      <c r="G15" s="256"/>
      <c r="H15" s="256"/>
      <c r="I15" s="256"/>
    </row>
    <row r="16" spans="1:12" ht="21.6" customHeight="1">
      <c r="A16" s="257"/>
      <c r="B16" s="256"/>
      <c r="C16" s="256"/>
      <c r="D16" s="256"/>
      <c r="E16" s="256"/>
      <c r="F16" s="256"/>
      <c r="G16" s="256"/>
      <c r="H16" s="256"/>
      <c r="I16" s="256"/>
    </row>
    <row r="17" spans="1:9" ht="21.6" customHeight="1">
      <c r="A17" s="257"/>
      <c r="B17" s="256"/>
      <c r="C17" s="256"/>
      <c r="D17" s="256"/>
      <c r="E17" s="256"/>
      <c r="F17" s="256"/>
      <c r="G17" s="256"/>
      <c r="H17" s="256"/>
      <c r="I17" s="256"/>
    </row>
    <row r="18" spans="1:9" ht="21.6" customHeight="1">
      <c r="A18" s="257"/>
      <c r="B18" s="256"/>
      <c r="C18" s="256"/>
      <c r="D18" s="256"/>
      <c r="E18" s="256"/>
      <c r="F18" s="256"/>
      <c r="G18" s="256"/>
      <c r="H18" s="256"/>
      <c r="I18" s="256"/>
    </row>
    <row r="19" spans="1:9" ht="21.6" customHeight="1">
      <c r="A19" s="257"/>
      <c r="B19" s="256"/>
      <c r="C19" s="256"/>
      <c r="D19" s="256"/>
      <c r="E19" s="256"/>
      <c r="F19" s="256"/>
      <c r="G19" s="256"/>
      <c r="H19" s="256"/>
      <c r="I19" s="256"/>
    </row>
    <row r="20" spans="1:9" ht="21.6" customHeight="1">
      <c r="A20" s="257"/>
      <c r="B20" s="256"/>
      <c r="C20" s="256"/>
      <c r="D20" s="256"/>
      <c r="E20" s="256"/>
      <c r="F20" s="256"/>
      <c r="G20" s="256"/>
      <c r="H20" s="256"/>
      <c r="I20" s="256"/>
    </row>
    <row r="21" spans="1:9" ht="21.6" customHeight="1">
      <c r="A21" s="257"/>
      <c r="B21" s="256"/>
      <c r="C21" s="256"/>
      <c r="D21" s="256"/>
      <c r="E21" s="256"/>
      <c r="F21" s="256"/>
      <c r="G21" s="256"/>
      <c r="H21" s="256"/>
      <c r="I21" s="256"/>
    </row>
    <row r="22" spans="1:9" ht="21.6" customHeight="1">
      <c r="A22" s="257"/>
      <c r="B22" s="256"/>
      <c r="C22" s="256"/>
      <c r="D22" s="256"/>
      <c r="E22" s="256"/>
      <c r="F22" s="256"/>
      <c r="G22" s="256"/>
      <c r="H22" s="256"/>
      <c r="I22" s="256"/>
    </row>
  </sheetData>
  <mergeCells count="3">
    <mergeCell ref="A1:B1"/>
    <mergeCell ref="A6:B6"/>
    <mergeCell ref="D6:F6"/>
  </mergeCells>
  <phoneticPr fontId="12"/>
  <dataValidations count="1">
    <dataValidation type="list" allowBlank="1" showInputMessage="1" showErrorMessage="1" sqref="J10:J22" xr:uid="{3475070B-0E16-4016-9D58-602CB9CE0F44}">
      <formula1>$L$10:$L$12</formula1>
    </dataValidation>
  </dataValidations>
  <printOptions horizontalCentered="1"/>
  <pageMargins left="0.23622047244094491" right="0.23622047244094491" top="0.74803149606299213" bottom="0.74803149606299213" header="0.31496062992125984" footer="0.31496062992125984"/>
  <pageSetup paperSize="9" scale="69"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C582F3-5865-4941-99E5-7A559C0ED79B}">
  <sheetPr>
    <pageSetUpPr fitToPage="1"/>
  </sheetPr>
  <dimension ref="A1:B9"/>
  <sheetViews>
    <sheetView view="pageBreakPreview" topLeftCell="A7" zoomScaleNormal="100" zoomScaleSheetLayoutView="100" workbookViewId="0">
      <selection activeCell="H5" sqref="H5"/>
    </sheetView>
  </sheetViews>
  <sheetFormatPr defaultColWidth="9" defaultRowHeight="12"/>
  <cols>
    <col min="1" max="1" width="21.5" style="255" customWidth="1"/>
    <col min="2" max="2" width="59" style="255" customWidth="1"/>
    <col min="3" max="16384" width="9" style="255"/>
  </cols>
  <sheetData>
    <row r="1" spans="1:2" ht="24" customHeight="1">
      <c r="A1" s="369" t="s">
        <v>267</v>
      </c>
      <c r="B1" s="369"/>
    </row>
    <row r="2" spans="1:2" ht="24" customHeight="1">
      <c r="A2" s="273" t="s">
        <v>303</v>
      </c>
      <c r="B2" s="269"/>
    </row>
    <row r="3" spans="1:2" ht="17.399999999999999" customHeight="1">
      <c r="A3" s="279"/>
      <c r="B3" s="269"/>
    </row>
    <row r="4" spans="1:2" ht="21.6" customHeight="1">
      <c r="A4" s="278"/>
      <c r="B4" s="267" t="s">
        <v>266</v>
      </c>
    </row>
    <row r="5" spans="1:2" ht="130.94999999999999" customHeight="1">
      <c r="A5" s="278" t="s">
        <v>265</v>
      </c>
      <c r="B5" s="277" t="s">
        <v>264</v>
      </c>
    </row>
    <row r="6" spans="1:2" ht="104.4" customHeight="1">
      <c r="A6" s="278" t="s">
        <v>263</v>
      </c>
      <c r="B6" s="277" t="s">
        <v>262</v>
      </c>
    </row>
    <row r="7" spans="1:2" ht="94.95" customHeight="1">
      <c r="A7" s="278" t="s">
        <v>261</v>
      </c>
      <c r="B7" s="277" t="s">
        <v>260</v>
      </c>
    </row>
    <row r="8" spans="1:2" ht="130.94999999999999" customHeight="1">
      <c r="A8" s="278" t="s">
        <v>259</v>
      </c>
      <c r="B8" s="277" t="s">
        <v>258</v>
      </c>
    </row>
    <row r="9" spans="1:2" ht="94.95" customHeight="1">
      <c r="A9" s="278" t="s">
        <v>257</v>
      </c>
      <c r="B9" s="277" t="s">
        <v>256</v>
      </c>
    </row>
  </sheetData>
  <mergeCells count="1">
    <mergeCell ref="A1:B1"/>
  </mergeCells>
  <phoneticPr fontId="12"/>
  <printOptions horizontalCentered="1"/>
  <pageMargins left="0.25" right="0.25"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CCAE36-6921-4993-BF75-3C639B2FF816}">
  <sheetPr>
    <pageSetUpPr fitToPage="1"/>
  </sheetPr>
  <dimension ref="A1:AL23"/>
  <sheetViews>
    <sheetView view="pageBreakPreview" topLeftCell="A18" zoomScaleNormal="80" zoomScaleSheetLayoutView="100" workbookViewId="0">
      <selection sqref="A1:XFD1048576"/>
    </sheetView>
  </sheetViews>
  <sheetFormatPr defaultRowHeight="12"/>
  <cols>
    <col min="1" max="1" width="27.69921875" style="16" customWidth="1"/>
    <col min="2" max="34" width="2.59765625" style="16" customWidth="1"/>
    <col min="35" max="37" width="16.59765625" style="16" customWidth="1"/>
    <col min="38" max="38" width="15.3984375" style="16" customWidth="1"/>
    <col min="39" max="288" width="8.69921875" style="16"/>
    <col min="289" max="289" width="10.59765625" style="16" customWidth="1"/>
    <col min="290" max="293" width="16.59765625" style="16" customWidth="1"/>
    <col min="294" max="294" width="15.3984375" style="16" customWidth="1"/>
    <col min="295" max="544" width="8.69921875" style="16"/>
    <col min="545" max="545" width="10.59765625" style="16" customWidth="1"/>
    <col min="546" max="549" width="16.59765625" style="16" customWidth="1"/>
    <col min="550" max="550" width="15.3984375" style="16" customWidth="1"/>
    <col min="551" max="800" width="8.69921875" style="16"/>
    <col min="801" max="801" width="10.59765625" style="16" customWidth="1"/>
    <col min="802" max="805" width="16.59765625" style="16" customWidth="1"/>
    <col min="806" max="806" width="15.3984375" style="16" customWidth="1"/>
    <col min="807" max="1056" width="8.69921875" style="16"/>
    <col min="1057" max="1057" width="10.59765625" style="16" customWidth="1"/>
    <col min="1058" max="1061" width="16.59765625" style="16" customWidth="1"/>
    <col min="1062" max="1062" width="15.3984375" style="16" customWidth="1"/>
    <col min="1063" max="1312" width="8.69921875" style="16"/>
    <col min="1313" max="1313" width="10.59765625" style="16" customWidth="1"/>
    <col min="1314" max="1317" width="16.59765625" style="16" customWidth="1"/>
    <col min="1318" max="1318" width="15.3984375" style="16" customWidth="1"/>
    <col min="1319" max="1568" width="8.69921875" style="16"/>
    <col min="1569" max="1569" width="10.59765625" style="16" customWidth="1"/>
    <col min="1570" max="1573" width="16.59765625" style="16" customWidth="1"/>
    <col min="1574" max="1574" width="15.3984375" style="16" customWidth="1"/>
    <col min="1575" max="1824" width="8.69921875" style="16"/>
    <col min="1825" max="1825" width="10.59765625" style="16" customWidth="1"/>
    <col min="1826" max="1829" width="16.59765625" style="16" customWidth="1"/>
    <col min="1830" max="1830" width="15.3984375" style="16" customWidth="1"/>
    <col min="1831" max="2080" width="8.69921875" style="16"/>
    <col min="2081" max="2081" width="10.59765625" style="16" customWidth="1"/>
    <col min="2082" max="2085" width="16.59765625" style="16" customWidth="1"/>
    <col min="2086" max="2086" width="15.3984375" style="16" customWidth="1"/>
    <col min="2087" max="2336" width="8.69921875" style="16"/>
    <col min="2337" max="2337" width="10.59765625" style="16" customWidth="1"/>
    <col min="2338" max="2341" width="16.59765625" style="16" customWidth="1"/>
    <col min="2342" max="2342" width="15.3984375" style="16" customWidth="1"/>
    <col min="2343" max="2592" width="8.69921875" style="16"/>
    <col min="2593" max="2593" width="10.59765625" style="16" customWidth="1"/>
    <col min="2594" max="2597" width="16.59765625" style="16" customWidth="1"/>
    <col min="2598" max="2598" width="15.3984375" style="16" customWidth="1"/>
    <col min="2599" max="2848" width="8.69921875" style="16"/>
    <col min="2849" max="2849" width="10.59765625" style="16" customWidth="1"/>
    <col min="2850" max="2853" width="16.59765625" style="16" customWidth="1"/>
    <col min="2854" max="2854" width="15.3984375" style="16" customWidth="1"/>
    <col min="2855" max="3104" width="8.69921875" style="16"/>
    <col min="3105" max="3105" width="10.59765625" style="16" customWidth="1"/>
    <col min="3106" max="3109" width="16.59765625" style="16" customWidth="1"/>
    <col min="3110" max="3110" width="15.3984375" style="16" customWidth="1"/>
    <col min="3111" max="3360" width="8.69921875" style="16"/>
    <col min="3361" max="3361" width="10.59765625" style="16" customWidth="1"/>
    <col min="3362" max="3365" width="16.59765625" style="16" customWidth="1"/>
    <col min="3366" max="3366" width="15.3984375" style="16" customWidth="1"/>
    <col min="3367" max="3616" width="8.69921875" style="16"/>
    <col min="3617" max="3617" width="10.59765625" style="16" customWidth="1"/>
    <col min="3618" max="3621" width="16.59765625" style="16" customWidth="1"/>
    <col min="3622" max="3622" width="15.3984375" style="16" customWidth="1"/>
    <col min="3623" max="3872" width="8.69921875" style="16"/>
    <col min="3873" max="3873" width="10.59765625" style="16" customWidth="1"/>
    <col min="3874" max="3877" width="16.59765625" style="16" customWidth="1"/>
    <col min="3878" max="3878" width="15.3984375" style="16" customWidth="1"/>
    <col min="3879" max="4128" width="8.69921875" style="16"/>
    <col min="4129" max="4129" width="10.59765625" style="16" customWidth="1"/>
    <col min="4130" max="4133" width="16.59765625" style="16" customWidth="1"/>
    <col min="4134" max="4134" width="15.3984375" style="16" customWidth="1"/>
    <col min="4135" max="4384" width="8.69921875" style="16"/>
    <col min="4385" max="4385" width="10.59765625" style="16" customWidth="1"/>
    <col min="4386" max="4389" width="16.59765625" style="16" customWidth="1"/>
    <col min="4390" max="4390" width="15.3984375" style="16" customWidth="1"/>
    <col min="4391" max="4640" width="8.69921875" style="16"/>
    <col min="4641" max="4641" width="10.59765625" style="16" customWidth="1"/>
    <col min="4642" max="4645" width="16.59765625" style="16" customWidth="1"/>
    <col min="4646" max="4646" width="15.3984375" style="16" customWidth="1"/>
    <col min="4647" max="4896" width="8.69921875" style="16"/>
    <col min="4897" max="4897" width="10.59765625" style="16" customWidth="1"/>
    <col min="4898" max="4901" width="16.59765625" style="16" customWidth="1"/>
    <col min="4902" max="4902" width="15.3984375" style="16" customWidth="1"/>
    <col min="4903" max="5152" width="8.69921875" style="16"/>
    <col min="5153" max="5153" width="10.59765625" style="16" customWidth="1"/>
    <col min="5154" max="5157" width="16.59765625" style="16" customWidth="1"/>
    <col min="5158" max="5158" width="15.3984375" style="16" customWidth="1"/>
    <col min="5159" max="5408" width="8.69921875" style="16"/>
    <col min="5409" max="5409" width="10.59765625" style="16" customWidth="1"/>
    <col min="5410" max="5413" width="16.59765625" style="16" customWidth="1"/>
    <col min="5414" max="5414" width="15.3984375" style="16" customWidth="1"/>
    <col min="5415" max="5664" width="8.69921875" style="16"/>
    <col min="5665" max="5665" width="10.59765625" style="16" customWidth="1"/>
    <col min="5666" max="5669" width="16.59765625" style="16" customWidth="1"/>
    <col min="5670" max="5670" width="15.3984375" style="16" customWidth="1"/>
    <col min="5671" max="5920" width="8.69921875" style="16"/>
    <col min="5921" max="5921" width="10.59765625" style="16" customWidth="1"/>
    <col min="5922" max="5925" width="16.59765625" style="16" customWidth="1"/>
    <col min="5926" max="5926" width="15.3984375" style="16" customWidth="1"/>
    <col min="5927" max="6176" width="8.69921875" style="16"/>
    <col min="6177" max="6177" width="10.59765625" style="16" customWidth="1"/>
    <col min="6178" max="6181" width="16.59765625" style="16" customWidth="1"/>
    <col min="6182" max="6182" width="15.3984375" style="16" customWidth="1"/>
    <col min="6183" max="6432" width="8.69921875" style="16"/>
    <col min="6433" max="6433" width="10.59765625" style="16" customWidth="1"/>
    <col min="6434" max="6437" width="16.59765625" style="16" customWidth="1"/>
    <col min="6438" max="6438" width="15.3984375" style="16" customWidth="1"/>
    <col min="6439" max="6688" width="8.69921875" style="16"/>
    <col min="6689" max="6689" width="10.59765625" style="16" customWidth="1"/>
    <col min="6690" max="6693" width="16.59765625" style="16" customWidth="1"/>
    <col min="6694" max="6694" width="15.3984375" style="16" customWidth="1"/>
    <col min="6695" max="6944" width="8.69921875" style="16"/>
    <col min="6945" max="6945" width="10.59765625" style="16" customWidth="1"/>
    <col min="6946" max="6949" width="16.59765625" style="16" customWidth="1"/>
    <col min="6950" max="6950" width="15.3984375" style="16" customWidth="1"/>
    <col min="6951" max="7200" width="8.69921875" style="16"/>
    <col min="7201" max="7201" width="10.59765625" style="16" customWidth="1"/>
    <col min="7202" max="7205" width="16.59765625" style="16" customWidth="1"/>
    <col min="7206" max="7206" width="15.3984375" style="16" customWidth="1"/>
    <col min="7207" max="7456" width="8.69921875" style="16"/>
    <col min="7457" max="7457" width="10.59765625" style="16" customWidth="1"/>
    <col min="7458" max="7461" width="16.59765625" style="16" customWidth="1"/>
    <col min="7462" max="7462" width="15.3984375" style="16" customWidth="1"/>
    <col min="7463" max="7712" width="8.69921875" style="16"/>
    <col min="7713" max="7713" width="10.59765625" style="16" customWidth="1"/>
    <col min="7714" max="7717" width="16.59765625" style="16" customWidth="1"/>
    <col min="7718" max="7718" width="15.3984375" style="16" customWidth="1"/>
    <col min="7719" max="7968" width="8.69921875" style="16"/>
    <col min="7969" max="7969" width="10.59765625" style="16" customWidth="1"/>
    <col min="7970" max="7973" width="16.59765625" style="16" customWidth="1"/>
    <col min="7974" max="7974" width="15.3984375" style="16" customWidth="1"/>
    <col min="7975" max="8224" width="8.69921875" style="16"/>
    <col min="8225" max="8225" width="10.59765625" style="16" customWidth="1"/>
    <col min="8226" max="8229" width="16.59765625" style="16" customWidth="1"/>
    <col min="8230" max="8230" width="15.3984375" style="16" customWidth="1"/>
    <col min="8231" max="8480" width="8.69921875" style="16"/>
    <col min="8481" max="8481" width="10.59765625" style="16" customWidth="1"/>
    <col min="8482" max="8485" width="16.59765625" style="16" customWidth="1"/>
    <col min="8486" max="8486" width="15.3984375" style="16" customWidth="1"/>
    <col min="8487" max="8736" width="8.69921875" style="16"/>
    <col min="8737" max="8737" width="10.59765625" style="16" customWidth="1"/>
    <col min="8738" max="8741" width="16.59765625" style="16" customWidth="1"/>
    <col min="8742" max="8742" width="15.3984375" style="16" customWidth="1"/>
    <col min="8743" max="8992" width="8.69921875" style="16"/>
    <col min="8993" max="8993" width="10.59765625" style="16" customWidth="1"/>
    <col min="8994" max="8997" width="16.59765625" style="16" customWidth="1"/>
    <col min="8998" max="8998" width="15.3984375" style="16" customWidth="1"/>
    <col min="8999" max="9248" width="8.69921875" style="16"/>
    <col min="9249" max="9249" width="10.59765625" style="16" customWidth="1"/>
    <col min="9250" max="9253" width="16.59765625" style="16" customWidth="1"/>
    <col min="9254" max="9254" width="15.3984375" style="16" customWidth="1"/>
    <col min="9255" max="9504" width="8.69921875" style="16"/>
    <col min="9505" max="9505" width="10.59765625" style="16" customWidth="1"/>
    <col min="9506" max="9509" width="16.59765625" style="16" customWidth="1"/>
    <col min="9510" max="9510" width="15.3984375" style="16" customWidth="1"/>
    <col min="9511" max="9760" width="8.69921875" style="16"/>
    <col min="9761" max="9761" width="10.59765625" style="16" customWidth="1"/>
    <col min="9762" max="9765" width="16.59765625" style="16" customWidth="1"/>
    <col min="9766" max="9766" width="15.3984375" style="16" customWidth="1"/>
    <col min="9767" max="10016" width="8.69921875" style="16"/>
    <col min="10017" max="10017" width="10.59765625" style="16" customWidth="1"/>
    <col min="10018" max="10021" width="16.59765625" style="16" customWidth="1"/>
    <col min="10022" max="10022" width="15.3984375" style="16" customWidth="1"/>
    <col min="10023" max="10272" width="8.69921875" style="16"/>
    <col min="10273" max="10273" width="10.59765625" style="16" customWidth="1"/>
    <col min="10274" max="10277" width="16.59765625" style="16" customWidth="1"/>
    <col min="10278" max="10278" width="15.3984375" style="16" customWidth="1"/>
    <col min="10279" max="10528" width="8.69921875" style="16"/>
    <col min="10529" max="10529" width="10.59765625" style="16" customWidth="1"/>
    <col min="10530" max="10533" width="16.59765625" style="16" customWidth="1"/>
    <col min="10534" max="10534" width="15.3984375" style="16" customWidth="1"/>
    <col min="10535" max="10784" width="8.69921875" style="16"/>
    <col min="10785" max="10785" width="10.59765625" style="16" customWidth="1"/>
    <col min="10786" max="10789" width="16.59765625" style="16" customWidth="1"/>
    <col min="10790" max="10790" width="15.3984375" style="16" customWidth="1"/>
    <col min="10791" max="11040" width="8.69921875" style="16"/>
    <col min="11041" max="11041" width="10.59765625" style="16" customWidth="1"/>
    <col min="11042" max="11045" width="16.59765625" style="16" customWidth="1"/>
    <col min="11046" max="11046" width="15.3984375" style="16" customWidth="1"/>
    <col min="11047" max="11296" width="8.69921875" style="16"/>
    <col min="11297" max="11297" width="10.59765625" style="16" customWidth="1"/>
    <col min="11298" max="11301" width="16.59765625" style="16" customWidth="1"/>
    <col min="11302" max="11302" width="15.3984375" style="16" customWidth="1"/>
    <col min="11303" max="11552" width="8.69921875" style="16"/>
    <col min="11553" max="11553" width="10.59765625" style="16" customWidth="1"/>
    <col min="11554" max="11557" width="16.59765625" style="16" customWidth="1"/>
    <col min="11558" max="11558" width="15.3984375" style="16" customWidth="1"/>
    <col min="11559" max="11808" width="8.69921875" style="16"/>
    <col min="11809" max="11809" width="10.59765625" style="16" customWidth="1"/>
    <col min="11810" max="11813" width="16.59765625" style="16" customWidth="1"/>
    <col min="11814" max="11814" width="15.3984375" style="16" customWidth="1"/>
    <col min="11815" max="12064" width="8.69921875" style="16"/>
    <col min="12065" max="12065" width="10.59765625" style="16" customWidth="1"/>
    <col min="12066" max="12069" width="16.59765625" style="16" customWidth="1"/>
    <col min="12070" max="12070" width="15.3984375" style="16" customWidth="1"/>
    <col min="12071" max="12320" width="8.69921875" style="16"/>
    <col min="12321" max="12321" width="10.59765625" style="16" customWidth="1"/>
    <col min="12322" max="12325" width="16.59765625" style="16" customWidth="1"/>
    <col min="12326" max="12326" width="15.3984375" style="16" customWidth="1"/>
    <col min="12327" max="12576" width="8.69921875" style="16"/>
    <col min="12577" max="12577" width="10.59765625" style="16" customWidth="1"/>
    <col min="12578" max="12581" width="16.59765625" style="16" customWidth="1"/>
    <col min="12582" max="12582" width="15.3984375" style="16" customWidth="1"/>
    <col min="12583" max="12832" width="8.69921875" style="16"/>
    <col min="12833" max="12833" width="10.59765625" style="16" customWidth="1"/>
    <col min="12834" max="12837" width="16.59765625" style="16" customWidth="1"/>
    <col min="12838" max="12838" width="15.3984375" style="16" customWidth="1"/>
    <col min="12839" max="13088" width="8.69921875" style="16"/>
    <col min="13089" max="13089" width="10.59765625" style="16" customWidth="1"/>
    <col min="13090" max="13093" width="16.59765625" style="16" customWidth="1"/>
    <col min="13094" max="13094" width="15.3984375" style="16" customWidth="1"/>
    <col min="13095" max="13344" width="8.69921875" style="16"/>
    <col min="13345" max="13345" width="10.59765625" style="16" customWidth="1"/>
    <col min="13346" max="13349" width="16.59765625" style="16" customWidth="1"/>
    <col min="13350" max="13350" width="15.3984375" style="16" customWidth="1"/>
    <col min="13351" max="13600" width="8.69921875" style="16"/>
    <col min="13601" max="13601" width="10.59765625" style="16" customWidth="1"/>
    <col min="13602" max="13605" width="16.59765625" style="16" customWidth="1"/>
    <col min="13606" max="13606" width="15.3984375" style="16" customWidth="1"/>
    <col min="13607" max="13856" width="8.69921875" style="16"/>
    <col min="13857" max="13857" width="10.59765625" style="16" customWidth="1"/>
    <col min="13858" max="13861" width="16.59765625" style="16" customWidth="1"/>
    <col min="13862" max="13862" width="15.3984375" style="16" customWidth="1"/>
    <col min="13863" max="14112" width="8.69921875" style="16"/>
    <col min="14113" max="14113" width="10.59765625" style="16" customWidth="1"/>
    <col min="14114" max="14117" width="16.59765625" style="16" customWidth="1"/>
    <col min="14118" max="14118" width="15.3984375" style="16" customWidth="1"/>
    <col min="14119" max="14368" width="8.69921875" style="16"/>
    <col min="14369" max="14369" width="10.59765625" style="16" customWidth="1"/>
    <col min="14370" max="14373" width="16.59765625" style="16" customWidth="1"/>
    <col min="14374" max="14374" width="15.3984375" style="16" customWidth="1"/>
    <col min="14375" max="14624" width="8.69921875" style="16"/>
    <col min="14625" max="14625" width="10.59765625" style="16" customWidth="1"/>
    <col min="14626" max="14629" width="16.59765625" style="16" customWidth="1"/>
    <col min="14630" max="14630" width="15.3984375" style="16" customWidth="1"/>
    <col min="14631" max="14880" width="8.69921875" style="16"/>
    <col min="14881" max="14881" width="10.59765625" style="16" customWidth="1"/>
    <col min="14882" max="14885" width="16.59765625" style="16" customWidth="1"/>
    <col min="14886" max="14886" width="15.3984375" style="16" customWidth="1"/>
    <col min="14887" max="15136" width="8.69921875" style="16"/>
    <col min="15137" max="15137" width="10.59765625" style="16" customWidth="1"/>
    <col min="15138" max="15141" width="16.59765625" style="16" customWidth="1"/>
    <col min="15142" max="15142" width="15.3984375" style="16" customWidth="1"/>
    <col min="15143" max="15392" width="8.69921875" style="16"/>
    <col min="15393" max="15393" width="10.59765625" style="16" customWidth="1"/>
    <col min="15394" max="15397" width="16.59765625" style="16" customWidth="1"/>
    <col min="15398" max="15398" width="15.3984375" style="16" customWidth="1"/>
    <col min="15399" max="15648" width="8.69921875" style="16"/>
    <col min="15649" max="15649" width="10.59765625" style="16" customWidth="1"/>
    <col min="15650" max="15653" width="16.59765625" style="16" customWidth="1"/>
    <col min="15654" max="15654" width="15.3984375" style="16" customWidth="1"/>
    <col min="15655" max="15904" width="8.69921875" style="16"/>
    <col min="15905" max="15905" width="10.59765625" style="16" customWidth="1"/>
    <col min="15906" max="15909" width="16.59765625" style="16" customWidth="1"/>
    <col min="15910" max="15910" width="15.3984375" style="16" customWidth="1"/>
    <col min="15911" max="16160" width="8.69921875" style="16"/>
    <col min="16161" max="16161" width="10.59765625" style="16" customWidth="1"/>
    <col min="16162" max="16165" width="16.59765625" style="16" customWidth="1"/>
    <col min="16166" max="16166" width="15.3984375" style="16" customWidth="1"/>
    <col min="16167" max="16381" width="8.69921875" style="16"/>
    <col min="16382" max="16384" width="8.8984375" style="16" customWidth="1"/>
  </cols>
  <sheetData>
    <row r="1" spans="1:38" s="15" customFormat="1" ht="29.4" customHeight="1">
      <c r="A1" s="374" t="s">
        <v>152</v>
      </c>
      <c r="B1" s="374"/>
      <c r="C1" s="374"/>
      <c r="D1" s="374"/>
      <c r="E1" s="374"/>
      <c r="F1" s="374"/>
      <c r="G1" s="374"/>
      <c r="H1" s="374"/>
      <c r="I1" s="374"/>
      <c r="J1" s="374"/>
      <c r="K1" s="374"/>
      <c r="L1" s="374"/>
      <c r="M1" s="374"/>
      <c r="N1" s="374"/>
      <c r="O1" s="374"/>
      <c r="P1" s="374"/>
      <c r="Q1" s="374"/>
      <c r="R1" s="374"/>
      <c r="S1" s="374"/>
      <c r="T1" s="374"/>
      <c r="U1" s="374"/>
      <c r="V1" s="374"/>
      <c r="W1" s="374"/>
      <c r="X1" s="374"/>
      <c r="Y1" s="374"/>
      <c r="Z1" s="374"/>
      <c r="AA1" s="374"/>
      <c r="AB1" s="374"/>
      <c r="AC1" s="374"/>
      <c r="AD1" s="374"/>
      <c r="AE1" s="374"/>
      <c r="AF1" s="374"/>
      <c r="AG1" s="374"/>
      <c r="AH1" s="374"/>
      <c r="AI1" s="374"/>
      <c r="AJ1" s="374"/>
      <c r="AK1" s="374"/>
      <c r="AL1" s="374"/>
    </row>
    <row r="2" spans="1:38" s="15" customFormat="1" ht="42" customHeight="1">
      <c r="A2" s="378" t="s">
        <v>268</v>
      </c>
      <c r="B2" s="378"/>
      <c r="C2" s="378"/>
      <c r="D2" s="378"/>
      <c r="E2" s="378"/>
      <c r="F2" s="378"/>
      <c r="G2" s="378"/>
      <c r="H2" s="378"/>
      <c r="I2" s="378"/>
      <c r="J2" s="378"/>
      <c r="K2" s="378"/>
      <c r="L2" s="378"/>
      <c r="M2" s="378"/>
      <c r="N2" s="378"/>
      <c r="O2" s="378"/>
      <c r="P2" s="378"/>
      <c r="Q2" s="378"/>
      <c r="R2" s="378"/>
      <c r="S2" s="378"/>
      <c r="T2" s="378"/>
      <c r="U2" s="378"/>
      <c r="V2" s="378"/>
      <c r="W2" s="378"/>
      <c r="X2" s="378"/>
      <c r="Y2" s="378"/>
      <c r="Z2" s="378"/>
      <c r="AA2" s="378"/>
      <c r="AB2" s="378"/>
      <c r="AC2" s="378"/>
      <c r="AD2" s="378"/>
      <c r="AE2" s="378"/>
      <c r="AF2" s="378"/>
      <c r="AG2" s="378"/>
      <c r="AH2" s="378"/>
      <c r="AI2" s="80"/>
      <c r="AJ2" s="80"/>
      <c r="AK2" s="80"/>
      <c r="AL2" s="80"/>
    </row>
    <row r="3" spans="1:38" s="15" customFormat="1" ht="42" customHeight="1">
      <c r="A3" s="206" t="s">
        <v>3</v>
      </c>
      <c r="B3" s="379" t="s">
        <v>302</v>
      </c>
      <c r="C3" s="379"/>
      <c r="D3" s="379"/>
      <c r="E3" s="379"/>
      <c r="F3" s="379"/>
      <c r="G3" s="379"/>
      <c r="H3" s="379"/>
      <c r="I3" s="379"/>
      <c r="J3" s="379"/>
      <c r="K3" s="379"/>
      <c r="L3" s="379"/>
      <c r="M3" s="379"/>
      <c r="N3" s="379"/>
      <c r="O3" s="379"/>
      <c r="P3" s="379"/>
      <c r="Q3" s="379"/>
      <c r="R3" s="379"/>
      <c r="S3" s="379"/>
      <c r="T3" s="379"/>
      <c r="U3" s="379"/>
      <c r="V3" s="379"/>
      <c r="W3" s="379"/>
      <c r="X3" s="379"/>
      <c r="Y3" s="379"/>
      <c r="Z3" s="379"/>
      <c r="AA3" s="379"/>
      <c r="AB3" s="379"/>
      <c r="AC3" s="379"/>
      <c r="AD3" s="379"/>
      <c r="AE3" s="379"/>
      <c r="AF3" s="379"/>
      <c r="AG3" s="379"/>
      <c r="AH3" s="379"/>
      <c r="AI3" s="80"/>
      <c r="AJ3" s="80"/>
      <c r="AK3" s="80"/>
      <c r="AL3" s="80"/>
    </row>
    <row r="4" spans="1:38" s="15" customFormat="1" ht="25.95" customHeight="1">
      <c r="A4" s="207"/>
      <c r="B4" s="208"/>
      <c r="C4" s="208"/>
      <c r="D4" s="208"/>
      <c r="E4" s="208"/>
      <c r="F4" s="208"/>
      <c r="G4" s="208"/>
      <c r="H4" s="208"/>
      <c r="I4" s="208"/>
      <c r="J4" s="208"/>
      <c r="K4" s="208"/>
      <c r="L4" s="208"/>
      <c r="M4" s="208"/>
      <c r="N4" s="208"/>
      <c r="O4" s="208"/>
      <c r="P4" s="208"/>
      <c r="Q4" s="208"/>
      <c r="R4" s="208"/>
      <c r="S4" s="208"/>
      <c r="T4" s="208"/>
      <c r="U4" s="208"/>
      <c r="V4" s="208"/>
      <c r="W4" s="208"/>
      <c r="X4" s="208"/>
      <c r="Y4" s="208"/>
      <c r="Z4" s="208"/>
      <c r="AA4" s="208"/>
      <c r="AB4" s="208"/>
      <c r="AC4" s="208"/>
      <c r="AD4" s="208"/>
      <c r="AE4" s="208"/>
      <c r="AF4" s="208"/>
      <c r="AG4" s="208"/>
      <c r="AH4" s="208"/>
      <c r="AI4" s="80"/>
      <c r="AJ4" s="80"/>
      <c r="AK4" s="80"/>
      <c r="AL4" s="80"/>
    </row>
    <row r="5" spans="1:38" s="15" customFormat="1" ht="32.4" customHeight="1">
      <c r="A5" s="376"/>
      <c r="B5" s="375" t="s">
        <v>156</v>
      </c>
      <c r="C5" s="375"/>
      <c r="D5" s="375"/>
      <c r="E5" s="375" t="s">
        <v>157</v>
      </c>
      <c r="F5" s="375"/>
      <c r="G5" s="375"/>
      <c r="H5" s="375" t="s">
        <v>158</v>
      </c>
      <c r="I5" s="375"/>
      <c r="J5" s="375"/>
      <c r="K5" s="375" t="s">
        <v>159</v>
      </c>
      <c r="L5" s="375"/>
      <c r="M5" s="375"/>
      <c r="N5" s="375" t="s">
        <v>160</v>
      </c>
      <c r="O5" s="375"/>
      <c r="P5" s="375"/>
      <c r="Q5" s="375" t="s">
        <v>161</v>
      </c>
      <c r="R5" s="375"/>
      <c r="S5" s="375"/>
      <c r="T5" s="375" t="s">
        <v>162</v>
      </c>
      <c r="U5" s="375"/>
      <c r="V5" s="375"/>
      <c r="W5" s="375" t="s">
        <v>163</v>
      </c>
      <c r="X5" s="375"/>
      <c r="Y5" s="375"/>
      <c r="Z5" s="375" t="s">
        <v>164</v>
      </c>
      <c r="AA5" s="375"/>
      <c r="AB5" s="375"/>
      <c r="AC5" s="375" t="s">
        <v>165</v>
      </c>
      <c r="AD5" s="375"/>
      <c r="AE5" s="375"/>
      <c r="AF5" s="375" t="s">
        <v>166</v>
      </c>
      <c r="AG5" s="375"/>
      <c r="AH5" s="375"/>
      <c r="AI5" s="201"/>
      <c r="AJ5" s="201"/>
      <c r="AK5" s="201"/>
      <c r="AL5" s="201"/>
    </row>
    <row r="6" spans="1:38" s="15" customFormat="1" ht="32.4" customHeight="1">
      <c r="A6" s="377"/>
      <c r="B6" s="205" t="s">
        <v>153</v>
      </c>
      <c r="C6" s="205" t="s">
        <v>154</v>
      </c>
      <c r="D6" s="205" t="s">
        <v>155</v>
      </c>
      <c r="E6" s="205" t="s">
        <v>153</v>
      </c>
      <c r="F6" s="205" t="s">
        <v>154</v>
      </c>
      <c r="G6" s="205" t="s">
        <v>155</v>
      </c>
      <c r="H6" s="205" t="s">
        <v>153</v>
      </c>
      <c r="I6" s="205" t="s">
        <v>154</v>
      </c>
      <c r="J6" s="205" t="s">
        <v>155</v>
      </c>
      <c r="K6" s="205" t="s">
        <v>153</v>
      </c>
      <c r="L6" s="205" t="s">
        <v>154</v>
      </c>
      <c r="M6" s="205" t="s">
        <v>155</v>
      </c>
      <c r="N6" s="205" t="s">
        <v>153</v>
      </c>
      <c r="O6" s="205" t="s">
        <v>154</v>
      </c>
      <c r="P6" s="205" t="s">
        <v>155</v>
      </c>
      <c r="Q6" s="205" t="s">
        <v>153</v>
      </c>
      <c r="R6" s="205" t="s">
        <v>154</v>
      </c>
      <c r="S6" s="205" t="s">
        <v>155</v>
      </c>
      <c r="T6" s="205" t="s">
        <v>153</v>
      </c>
      <c r="U6" s="205" t="s">
        <v>154</v>
      </c>
      <c r="V6" s="205" t="s">
        <v>155</v>
      </c>
      <c r="W6" s="205" t="s">
        <v>153</v>
      </c>
      <c r="X6" s="205" t="s">
        <v>154</v>
      </c>
      <c r="Y6" s="205" t="s">
        <v>155</v>
      </c>
      <c r="Z6" s="205" t="s">
        <v>153</v>
      </c>
      <c r="AA6" s="205" t="s">
        <v>154</v>
      </c>
      <c r="AB6" s="205" t="s">
        <v>155</v>
      </c>
      <c r="AC6" s="205" t="s">
        <v>153</v>
      </c>
      <c r="AD6" s="205" t="s">
        <v>154</v>
      </c>
      <c r="AE6" s="205" t="s">
        <v>155</v>
      </c>
      <c r="AF6" s="205" t="s">
        <v>153</v>
      </c>
      <c r="AG6" s="205" t="s">
        <v>154</v>
      </c>
      <c r="AH6" s="205" t="s">
        <v>155</v>
      </c>
      <c r="AI6" s="201"/>
      <c r="AJ6" s="201"/>
      <c r="AK6" s="201"/>
      <c r="AL6" s="201"/>
    </row>
    <row r="7" spans="1:38" s="15" customFormat="1" ht="38.4" customHeight="1">
      <c r="A7" s="213"/>
      <c r="B7" s="204"/>
      <c r="C7" s="204"/>
      <c r="D7" s="204"/>
      <c r="E7" s="204"/>
      <c r="F7" s="204"/>
      <c r="G7" s="204"/>
      <c r="H7" s="204"/>
      <c r="I7" s="204"/>
      <c r="J7" s="204"/>
      <c r="K7" s="204"/>
      <c r="L7" s="204"/>
      <c r="M7" s="204"/>
      <c r="N7" s="204"/>
      <c r="O7" s="204"/>
      <c r="P7" s="204"/>
      <c r="Q7" s="204"/>
      <c r="R7" s="204"/>
      <c r="S7" s="204"/>
      <c r="T7" s="204"/>
      <c r="U7" s="204"/>
      <c r="V7" s="204"/>
      <c r="W7" s="204"/>
      <c r="X7" s="204"/>
      <c r="Y7" s="204"/>
      <c r="Z7" s="204"/>
      <c r="AA7" s="204"/>
      <c r="AB7" s="204"/>
      <c r="AC7" s="204"/>
      <c r="AD7" s="204"/>
      <c r="AE7" s="204"/>
      <c r="AF7" s="204"/>
      <c r="AG7" s="204"/>
      <c r="AH7" s="204"/>
      <c r="AI7" s="201"/>
      <c r="AJ7" s="201"/>
      <c r="AK7" s="201"/>
      <c r="AL7" s="201"/>
    </row>
    <row r="8" spans="1:38" s="15" customFormat="1" ht="38.4" customHeight="1">
      <c r="A8" s="213"/>
      <c r="B8" s="204"/>
      <c r="C8" s="204"/>
      <c r="D8" s="204"/>
      <c r="E8" s="204"/>
      <c r="F8" s="204"/>
      <c r="G8" s="204"/>
      <c r="H8" s="204"/>
      <c r="I8" s="204"/>
      <c r="J8" s="204"/>
      <c r="K8" s="204"/>
      <c r="L8" s="204"/>
      <c r="M8" s="204"/>
      <c r="N8" s="204"/>
      <c r="O8" s="204"/>
      <c r="P8" s="204"/>
      <c r="Q8" s="204"/>
      <c r="R8" s="204"/>
      <c r="S8" s="204"/>
      <c r="T8" s="204"/>
      <c r="U8" s="204"/>
      <c r="V8" s="204"/>
      <c r="W8" s="204"/>
      <c r="X8" s="204"/>
      <c r="Y8" s="204"/>
      <c r="Z8" s="204"/>
      <c r="AA8" s="204"/>
      <c r="AB8" s="204"/>
      <c r="AC8" s="204"/>
      <c r="AD8" s="204"/>
      <c r="AE8" s="204"/>
      <c r="AF8" s="204"/>
      <c r="AG8" s="204"/>
      <c r="AH8" s="204"/>
      <c r="AI8" s="201"/>
      <c r="AJ8" s="201"/>
      <c r="AK8" s="201"/>
      <c r="AL8" s="201"/>
    </row>
    <row r="9" spans="1:38" s="15" customFormat="1" ht="38.4" customHeight="1">
      <c r="A9" s="214"/>
      <c r="B9" s="204"/>
      <c r="C9" s="204"/>
      <c r="D9" s="204"/>
      <c r="E9" s="204"/>
      <c r="F9" s="204"/>
      <c r="G9" s="204"/>
      <c r="H9" s="204"/>
      <c r="I9" s="204"/>
      <c r="J9" s="204"/>
      <c r="K9" s="204"/>
      <c r="L9" s="204"/>
      <c r="M9" s="204"/>
      <c r="O9" s="204"/>
      <c r="P9" s="204"/>
      <c r="Q9" s="216"/>
      <c r="R9" s="204"/>
      <c r="S9" s="204"/>
      <c r="T9" s="204"/>
      <c r="U9" s="204"/>
      <c r="V9" s="204"/>
      <c r="W9" s="204"/>
      <c r="X9" s="204"/>
      <c r="Y9" s="204"/>
      <c r="Z9" s="204"/>
      <c r="AA9" s="204"/>
      <c r="AB9" s="204"/>
      <c r="AC9" s="204"/>
      <c r="AD9" s="204"/>
      <c r="AE9" s="204"/>
      <c r="AF9" s="204"/>
      <c r="AG9" s="204"/>
      <c r="AH9" s="204"/>
      <c r="AI9" s="201"/>
      <c r="AJ9" s="201"/>
      <c r="AK9" s="201"/>
      <c r="AL9" s="201"/>
    </row>
    <row r="10" spans="1:38" s="15" customFormat="1" ht="38.4" customHeight="1">
      <c r="A10" s="213"/>
      <c r="B10" s="204"/>
      <c r="C10" s="204"/>
      <c r="D10" s="204"/>
      <c r="E10" s="204"/>
      <c r="F10" s="204"/>
      <c r="G10" s="204"/>
      <c r="H10" s="204"/>
      <c r="I10" s="204"/>
      <c r="J10" s="204"/>
      <c r="K10" s="204"/>
      <c r="L10" s="204"/>
      <c r="M10" s="204"/>
      <c r="N10" s="204"/>
      <c r="O10" s="204"/>
      <c r="P10" s="204"/>
      <c r="Q10" s="204"/>
      <c r="R10" s="217"/>
      <c r="S10" s="217"/>
      <c r="T10" s="217"/>
      <c r="U10" s="204"/>
      <c r="V10" s="204"/>
      <c r="W10" s="204"/>
      <c r="X10" s="204"/>
      <c r="Y10" s="204"/>
      <c r="Z10" s="204"/>
      <c r="AA10" s="204"/>
      <c r="AB10" s="204"/>
      <c r="AC10" s="204"/>
      <c r="AD10" s="204"/>
      <c r="AE10" s="204"/>
      <c r="AF10" s="204"/>
      <c r="AG10" s="204"/>
      <c r="AH10" s="204"/>
      <c r="AI10" s="201"/>
      <c r="AJ10" s="201"/>
      <c r="AK10" s="201"/>
      <c r="AL10" s="201"/>
    </row>
    <row r="11" spans="1:38" s="15" customFormat="1" ht="38.4" customHeight="1">
      <c r="A11" s="213"/>
      <c r="B11" s="204"/>
      <c r="C11" s="204"/>
      <c r="D11" s="204"/>
      <c r="E11" s="204"/>
      <c r="F11" s="204"/>
      <c r="G11" s="204"/>
      <c r="H11" s="204"/>
      <c r="I11" s="204"/>
      <c r="J11" s="204"/>
      <c r="K11" s="204"/>
      <c r="L11" s="204"/>
      <c r="M11" s="204"/>
      <c r="N11" s="204"/>
      <c r="O11" s="204"/>
      <c r="P11" s="204"/>
      <c r="Q11" s="204"/>
      <c r="R11" s="217"/>
      <c r="S11" s="217"/>
      <c r="T11" s="217"/>
      <c r="U11" s="217"/>
      <c r="V11" s="217"/>
      <c r="W11" s="217"/>
      <c r="X11" s="217"/>
      <c r="Y11" s="217"/>
      <c r="Z11" s="204"/>
      <c r="AA11" s="204"/>
      <c r="AB11" s="204"/>
      <c r="AC11" s="204"/>
      <c r="AD11" s="204"/>
      <c r="AE11" s="204"/>
      <c r="AF11" s="204"/>
      <c r="AG11" s="204"/>
      <c r="AH11" s="204"/>
      <c r="AI11" s="201"/>
      <c r="AJ11" s="201"/>
      <c r="AK11" s="201"/>
      <c r="AL11" s="201"/>
    </row>
    <row r="12" spans="1:38" s="15" customFormat="1" ht="38.4" customHeight="1">
      <c r="A12" s="213"/>
      <c r="B12" s="204"/>
      <c r="C12" s="204"/>
      <c r="D12" s="204"/>
      <c r="E12" s="204"/>
      <c r="F12" s="204"/>
      <c r="G12" s="204"/>
      <c r="H12" s="204"/>
      <c r="I12" s="204"/>
      <c r="J12" s="204"/>
      <c r="K12" s="204"/>
      <c r="L12" s="204"/>
      <c r="M12" s="204"/>
      <c r="N12" s="204"/>
      <c r="O12" s="204"/>
      <c r="P12" s="204"/>
      <c r="Q12" s="204"/>
      <c r="R12" s="204"/>
      <c r="S12" s="204"/>
      <c r="T12" s="204"/>
      <c r="U12" s="204"/>
      <c r="V12" s="204"/>
      <c r="W12" s="204"/>
      <c r="X12" s="204"/>
      <c r="Y12" s="204"/>
      <c r="Z12" s="204"/>
      <c r="AA12" s="217"/>
      <c r="AB12" s="204"/>
      <c r="AC12" s="204"/>
      <c r="AD12" s="204"/>
      <c r="AE12" s="204"/>
      <c r="AF12" s="204"/>
      <c r="AG12" s="204"/>
      <c r="AH12" s="204"/>
      <c r="AI12" s="201"/>
      <c r="AJ12" s="201"/>
      <c r="AK12" s="201"/>
      <c r="AL12" s="201"/>
    </row>
    <row r="13" spans="1:38" s="15" customFormat="1" ht="38.4" customHeight="1">
      <c r="A13" s="213"/>
      <c r="B13" s="204"/>
      <c r="C13" s="204"/>
      <c r="D13" s="204"/>
      <c r="E13" s="204"/>
      <c r="F13" s="204"/>
      <c r="G13" s="204"/>
      <c r="H13" s="204"/>
      <c r="I13" s="204"/>
      <c r="J13" s="204"/>
      <c r="K13" s="204"/>
      <c r="L13" s="204"/>
      <c r="M13" s="204"/>
      <c r="N13" s="204"/>
      <c r="O13" s="204"/>
      <c r="P13" s="204"/>
      <c r="Q13" s="204"/>
      <c r="R13" s="204"/>
      <c r="S13" s="204"/>
      <c r="T13" s="204"/>
      <c r="U13" s="204"/>
      <c r="V13" s="204"/>
      <c r="W13" s="204"/>
      <c r="X13" s="204"/>
      <c r="Y13" s="204"/>
      <c r="Z13" s="204"/>
      <c r="AA13" s="204"/>
      <c r="AB13" s="204"/>
      <c r="AC13" s="217"/>
      <c r="AD13" s="217"/>
      <c r="AE13" s="217"/>
      <c r="AF13" s="217"/>
      <c r="AG13" s="217"/>
      <c r="AH13" s="204"/>
      <c r="AI13" s="201"/>
      <c r="AJ13" s="201"/>
      <c r="AK13" s="201"/>
      <c r="AL13" s="201"/>
    </row>
    <row r="14" spans="1:38" s="15" customFormat="1" ht="38.4" customHeight="1">
      <c r="A14" s="213"/>
      <c r="B14" s="204"/>
      <c r="C14" s="204"/>
      <c r="D14" s="204"/>
      <c r="E14" s="204"/>
      <c r="F14" s="204"/>
      <c r="G14" s="204"/>
      <c r="H14" s="204"/>
      <c r="I14" s="204"/>
      <c r="J14" s="204"/>
      <c r="K14" s="204"/>
      <c r="L14" s="204"/>
      <c r="M14" s="204"/>
      <c r="N14" s="204"/>
      <c r="O14" s="204"/>
      <c r="P14" s="204"/>
      <c r="Q14" s="204"/>
      <c r="R14" s="204"/>
      <c r="S14" s="204"/>
      <c r="T14" s="204"/>
      <c r="U14" s="204"/>
      <c r="V14" s="204"/>
      <c r="W14" s="204"/>
      <c r="X14" s="204"/>
      <c r="Y14" s="204"/>
      <c r="Z14" s="204"/>
      <c r="AA14" s="204"/>
      <c r="AB14" s="204"/>
      <c r="AC14" s="204"/>
      <c r="AD14" s="204"/>
      <c r="AE14" s="204"/>
      <c r="AF14" s="204"/>
      <c r="AG14" s="204"/>
      <c r="AH14" s="204"/>
      <c r="AI14" s="201"/>
      <c r="AJ14" s="201"/>
      <c r="AK14" s="201"/>
      <c r="AL14" s="201"/>
    </row>
    <row r="15" spans="1:38" s="15" customFormat="1" ht="38.4" customHeight="1">
      <c r="A15" s="213"/>
      <c r="B15" s="204"/>
      <c r="C15" s="204"/>
      <c r="D15" s="204"/>
      <c r="E15" s="204"/>
      <c r="F15" s="204"/>
      <c r="G15" s="204"/>
      <c r="H15" s="204"/>
      <c r="I15" s="204"/>
      <c r="J15" s="204"/>
      <c r="K15" s="204"/>
      <c r="L15" s="204"/>
      <c r="M15" s="204"/>
      <c r="O15" s="204"/>
      <c r="P15" s="204"/>
      <c r="Q15" s="216"/>
      <c r="R15" s="204"/>
      <c r="S15" s="204"/>
      <c r="T15" s="204"/>
      <c r="U15" s="204"/>
      <c r="V15" s="204"/>
      <c r="W15" s="204"/>
      <c r="X15" s="204"/>
      <c r="Y15" s="204"/>
      <c r="Z15" s="204"/>
      <c r="AA15" s="204"/>
      <c r="AB15" s="204"/>
      <c r="AC15" s="204"/>
      <c r="AD15" s="204"/>
      <c r="AE15" s="204"/>
      <c r="AF15" s="204"/>
      <c r="AG15" s="204"/>
      <c r="AH15" s="204"/>
      <c r="AI15" s="201"/>
      <c r="AJ15" s="201"/>
      <c r="AK15" s="201"/>
      <c r="AL15" s="201"/>
    </row>
    <row r="16" spans="1:38" s="15" customFormat="1" ht="38.4" customHeight="1">
      <c r="A16" s="213"/>
      <c r="B16" s="204"/>
      <c r="C16" s="204"/>
      <c r="D16" s="204"/>
      <c r="E16" s="204"/>
      <c r="F16" s="204"/>
      <c r="G16" s="204"/>
      <c r="H16" s="204"/>
      <c r="I16" s="204"/>
      <c r="J16" s="204"/>
      <c r="K16" s="204"/>
      <c r="L16" s="204"/>
      <c r="M16" s="204"/>
      <c r="N16" s="204"/>
      <c r="O16" s="204"/>
      <c r="P16" s="204"/>
      <c r="Q16" s="204"/>
      <c r="R16" s="217"/>
      <c r="S16" s="217"/>
      <c r="T16" s="217"/>
      <c r="U16" s="204"/>
      <c r="V16" s="204"/>
      <c r="W16" s="204"/>
      <c r="X16" s="204"/>
      <c r="Y16" s="204"/>
      <c r="Z16" s="204"/>
      <c r="AA16" s="204"/>
      <c r="AB16" s="204"/>
      <c r="AC16" s="204"/>
      <c r="AD16" s="204"/>
      <c r="AE16" s="204"/>
      <c r="AF16" s="204"/>
      <c r="AG16" s="204"/>
      <c r="AH16" s="204"/>
      <c r="AI16" s="201"/>
      <c r="AJ16" s="201"/>
      <c r="AK16" s="201"/>
      <c r="AL16" s="201"/>
    </row>
    <row r="17" spans="1:38" s="15" customFormat="1" ht="38.4" customHeight="1">
      <c r="A17" s="213"/>
      <c r="B17" s="204"/>
      <c r="C17" s="204"/>
      <c r="D17" s="204"/>
      <c r="E17" s="204"/>
      <c r="F17" s="204"/>
      <c r="G17" s="204"/>
      <c r="H17" s="204"/>
      <c r="I17" s="204"/>
      <c r="J17" s="204"/>
      <c r="K17" s="204"/>
      <c r="L17" s="204"/>
      <c r="M17" s="204"/>
      <c r="N17" s="204"/>
      <c r="O17" s="204"/>
      <c r="P17" s="204"/>
      <c r="Q17" s="204"/>
      <c r="R17" s="217"/>
      <c r="S17" s="217"/>
      <c r="T17" s="217"/>
      <c r="U17" s="217"/>
      <c r="V17" s="217"/>
      <c r="W17" s="217"/>
      <c r="X17" s="217"/>
      <c r="Y17" s="217"/>
      <c r="Z17" s="204"/>
      <c r="AA17" s="204"/>
      <c r="AB17" s="204"/>
      <c r="AC17" s="204"/>
      <c r="AD17" s="204"/>
      <c r="AE17" s="204"/>
      <c r="AF17" s="204"/>
      <c r="AG17" s="204"/>
      <c r="AH17" s="204"/>
      <c r="AI17" s="201"/>
      <c r="AJ17" s="201"/>
      <c r="AK17" s="201"/>
      <c r="AL17" s="201"/>
    </row>
    <row r="18" spans="1:38" s="15" customFormat="1" ht="38.4" customHeight="1">
      <c r="A18" s="213"/>
      <c r="B18" s="204"/>
      <c r="C18" s="204"/>
      <c r="D18" s="204"/>
      <c r="E18" s="204"/>
      <c r="F18" s="204"/>
      <c r="G18" s="204"/>
      <c r="H18" s="204"/>
      <c r="I18" s="204"/>
      <c r="J18" s="204"/>
      <c r="K18" s="204"/>
      <c r="L18" s="204"/>
      <c r="M18" s="204"/>
      <c r="N18" s="204"/>
      <c r="O18" s="204"/>
      <c r="P18" s="204"/>
      <c r="Q18" s="204"/>
      <c r="R18" s="204"/>
      <c r="S18" s="204"/>
      <c r="T18" s="204"/>
      <c r="U18" s="204"/>
      <c r="V18" s="204"/>
      <c r="W18" s="204"/>
      <c r="X18" s="204"/>
      <c r="Y18" s="204"/>
      <c r="Z18" s="204"/>
      <c r="AA18" s="217"/>
      <c r="AB18" s="204"/>
      <c r="AC18" s="204"/>
      <c r="AD18" s="204"/>
      <c r="AE18" s="204"/>
      <c r="AF18" s="204"/>
      <c r="AG18" s="204"/>
      <c r="AH18" s="204"/>
      <c r="AI18" s="201"/>
      <c r="AJ18" s="201"/>
      <c r="AK18" s="201"/>
      <c r="AL18" s="201"/>
    </row>
    <row r="19" spans="1:38" s="15" customFormat="1" ht="38.4" customHeight="1">
      <c r="A19" s="213"/>
      <c r="B19" s="204"/>
      <c r="C19" s="204"/>
      <c r="D19" s="204"/>
      <c r="E19" s="204"/>
      <c r="F19" s="204"/>
      <c r="G19" s="204"/>
      <c r="H19" s="204"/>
      <c r="I19" s="204"/>
      <c r="J19" s="204"/>
      <c r="K19" s="204"/>
      <c r="L19" s="204"/>
      <c r="M19" s="204"/>
      <c r="N19" s="204"/>
      <c r="O19" s="204"/>
      <c r="P19" s="204"/>
      <c r="Q19" s="204"/>
      <c r="R19" s="204"/>
      <c r="S19" s="204"/>
      <c r="T19" s="204"/>
      <c r="U19" s="204"/>
      <c r="V19" s="204"/>
      <c r="W19" s="204"/>
      <c r="X19" s="204"/>
      <c r="Y19" s="204"/>
      <c r="Z19" s="204"/>
      <c r="AA19" s="204"/>
      <c r="AB19" s="204"/>
      <c r="AC19" s="217"/>
      <c r="AD19" s="217"/>
      <c r="AE19" s="217"/>
      <c r="AF19" s="217"/>
      <c r="AG19" s="217"/>
      <c r="AH19" s="204"/>
      <c r="AI19" s="201"/>
      <c r="AJ19" s="201"/>
      <c r="AK19" s="201"/>
      <c r="AL19" s="201"/>
    </row>
    <row r="20" spans="1:38" s="15" customFormat="1" ht="38.4" customHeight="1">
      <c r="A20" s="212"/>
      <c r="B20" s="204"/>
      <c r="C20" s="204"/>
      <c r="D20" s="204"/>
      <c r="E20" s="204"/>
      <c r="F20" s="204"/>
      <c r="G20" s="204"/>
      <c r="H20" s="204"/>
      <c r="I20" s="204"/>
      <c r="J20" s="204"/>
      <c r="K20" s="204"/>
      <c r="L20" s="204"/>
      <c r="M20" s="204"/>
      <c r="N20" s="204"/>
      <c r="O20" s="204"/>
      <c r="P20" s="204"/>
      <c r="Q20" s="204"/>
      <c r="R20" s="204"/>
      <c r="S20" s="204"/>
      <c r="T20" s="204"/>
      <c r="U20" s="204"/>
      <c r="V20" s="204"/>
      <c r="W20" s="204"/>
      <c r="X20" s="204"/>
      <c r="Y20" s="204"/>
      <c r="Z20" s="204"/>
      <c r="AA20" s="204"/>
      <c r="AB20" s="204"/>
      <c r="AC20" s="204"/>
      <c r="AD20" s="204"/>
      <c r="AE20" s="204"/>
      <c r="AF20" s="204"/>
      <c r="AG20" s="204"/>
      <c r="AH20" s="204"/>
      <c r="AI20" s="201"/>
      <c r="AJ20" s="201"/>
      <c r="AK20" s="201"/>
      <c r="AL20" s="201"/>
    </row>
    <row r="21" spans="1:38" s="15" customFormat="1" ht="38.4" customHeight="1">
      <c r="A21" s="212"/>
      <c r="B21" s="204"/>
      <c r="C21" s="204"/>
      <c r="D21" s="204"/>
      <c r="E21" s="204"/>
      <c r="F21" s="204"/>
      <c r="G21" s="204"/>
      <c r="H21" s="204"/>
      <c r="I21" s="204"/>
      <c r="J21" s="204"/>
      <c r="K21" s="204"/>
      <c r="L21" s="204"/>
      <c r="M21" s="204"/>
      <c r="N21" s="204"/>
      <c r="O21" s="204"/>
      <c r="P21" s="204"/>
      <c r="Q21" s="204"/>
      <c r="R21" s="204"/>
      <c r="S21" s="204"/>
      <c r="T21" s="204"/>
      <c r="U21" s="204"/>
      <c r="V21" s="204"/>
      <c r="W21" s="204"/>
      <c r="X21" s="204"/>
      <c r="Y21" s="204"/>
      <c r="Z21" s="204"/>
      <c r="AA21" s="204"/>
      <c r="AB21" s="204"/>
      <c r="AC21" s="204"/>
      <c r="AD21" s="204"/>
      <c r="AE21" s="204"/>
      <c r="AF21" s="204"/>
      <c r="AG21" s="204"/>
      <c r="AH21" s="204"/>
      <c r="AI21" s="201"/>
      <c r="AJ21" s="201"/>
      <c r="AK21" s="201"/>
      <c r="AL21" s="201"/>
    </row>
    <row r="22" spans="1:38" s="15" customFormat="1" ht="38.4" customHeight="1">
      <c r="A22" s="212"/>
      <c r="B22" s="204"/>
      <c r="C22" s="204"/>
      <c r="D22" s="204"/>
      <c r="E22" s="204"/>
      <c r="F22" s="204"/>
      <c r="G22" s="204"/>
      <c r="H22" s="204"/>
      <c r="I22" s="204"/>
      <c r="J22" s="204"/>
      <c r="K22" s="204"/>
      <c r="L22" s="204"/>
      <c r="M22" s="204"/>
      <c r="N22" s="204"/>
      <c r="O22" s="204"/>
      <c r="P22" s="204"/>
      <c r="Q22" s="204"/>
      <c r="R22" s="204"/>
      <c r="S22" s="204"/>
      <c r="T22" s="204"/>
      <c r="U22" s="204"/>
      <c r="V22" s="204"/>
      <c r="W22" s="204"/>
      <c r="X22" s="204"/>
      <c r="Y22" s="204"/>
      <c r="Z22" s="204"/>
      <c r="AA22" s="204"/>
      <c r="AB22" s="204"/>
      <c r="AC22" s="204"/>
      <c r="AD22" s="204"/>
      <c r="AE22" s="204"/>
      <c r="AF22" s="204"/>
      <c r="AG22" s="204"/>
      <c r="AH22" s="204"/>
      <c r="AI22" s="201"/>
      <c r="AJ22" s="201"/>
      <c r="AK22" s="201"/>
      <c r="AL22" s="201"/>
    </row>
    <row r="23" spans="1:38" s="15" customFormat="1" ht="38.4" customHeight="1">
      <c r="A23" s="212"/>
      <c r="B23" s="204"/>
      <c r="C23" s="204"/>
      <c r="D23" s="204"/>
      <c r="E23" s="204"/>
      <c r="F23" s="204"/>
      <c r="G23" s="204"/>
      <c r="H23" s="204"/>
      <c r="I23" s="204"/>
      <c r="J23" s="204"/>
      <c r="K23" s="204"/>
      <c r="L23" s="204"/>
      <c r="M23" s="204"/>
      <c r="N23" s="204"/>
      <c r="O23" s="204"/>
      <c r="P23" s="204"/>
      <c r="Q23" s="204"/>
      <c r="R23" s="204"/>
      <c r="S23" s="204"/>
      <c r="T23" s="204"/>
      <c r="U23" s="204"/>
      <c r="V23" s="204"/>
      <c r="W23" s="204"/>
      <c r="X23" s="204"/>
      <c r="Y23" s="204"/>
      <c r="Z23" s="204"/>
      <c r="AA23" s="204"/>
      <c r="AB23" s="204"/>
      <c r="AC23" s="204"/>
      <c r="AD23" s="204"/>
      <c r="AE23" s="204"/>
      <c r="AF23" s="204"/>
      <c r="AG23" s="204"/>
      <c r="AH23" s="204"/>
      <c r="AI23" s="201"/>
      <c r="AJ23" s="201"/>
      <c r="AK23" s="201"/>
      <c r="AL23" s="201"/>
    </row>
  </sheetData>
  <mergeCells count="15">
    <mergeCell ref="A1:AL1"/>
    <mergeCell ref="B5:D5"/>
    <mergeCell ref="E5:G5"/>
    <mergeCell ref="H5:J5"/>
    <mergeCell ref="AC5:AE5"/>
    <mergeCell ref="AF5:AH5"/>
    <mergeCell ref="A5:A6"/>
    <mergeCell ref="A2:AH2"/>
    <mergeCell ref="B3:AH3"/>
    <mergeCell ref="K5:M5"/>
    <mergeCell ref="N5:P5"/>
    <mergeCell ref="Q5:S5"/>
    <mergeCell ref="T5:V5"/>
    <mergeCell ref="W5:Y5"/>
    <mergeCell ref="Z5:AB5"/>
  </mergeCells>
  <phoneticPr fontId="12"/>
  <pageMargins left="0.7" right="0.7" top="0.75" bottom="0.75" header="0.3" footer="0.3"/>
  <pageSetup paperSize="9" scale="71" firstPageNumber="26" fitToHeight="0" orientation="portrait" useFirstPageNumber="1"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7AF324-EB44-467A-B618-2D8938AF0D0B}">
  <dimension ref="A1:AG49"/>
  <sheetViews>
    <sheetView view="pageBreakPreview" topLeftCell="A24" zoomScale="80" zoomScaleNormal="100" zoomScaleSheetLayoutView="80" workbookViewId="0">
      <selection activeCell="G12" sqref="G12"/>
    </sheetView>
  </sheetViews>
  <sheetFormatPr defaultRowHeight="13.2"/>
  <cols>
    <col min="1" max="1" width="3.59765625" style="17" customWidth="1"/>
    <col min="2" max="2" width="32" style="17" customWidth="1"/>
    <col min="3" max="8" width="20.59765625" style="17" customWidth="1"/>
    <col min="9" max="10" width="1.59765625" style="17" hidden="1" customWidth="1"/>
    <col min="11" max="12" width="8.59765625" style="17" hidden="1" customWidth="1"/>
    <col min="13" max="13" width="1.59765625" style="17" hidden="1" customWidth="1"/>
    <col min="14" max="15" width="8.8984375" style="17" hidden="1" customWidth="1"/>
    <col min="16" max="16" width="1.59765625" style="17" hidden="1" customWidth="1"/>
    <col min="17" max="18" width="8.8984375" style="17" hidden="1" customWidth="1"/>
    <col min="19" max="19" width="1.59765625" style="17" hidden="1" customWidth="1"/>
    <col min="20" max="21" width="8.8984375" style="17" hidden="1" customWidth="1"/>
    <col min="22" max="22" width="1.59765625" style="17" hidden="1" customWidth="1"/>
    <col min="23" max="24" width="8.8984375" style="17" hidden="1" customWidth="1"/>
    <col min="25" max="25" width="1.59765625" style="17" hidden="1" customWidth="1"/>
    <col min="26" max="27" width="8.8984375" style="17" hidden="1" customWidth="1"/>
    <col min="28" max="28" width="1.59765625" style="17" hidden="1" customWidth="1"/>
    <col min="29" max="30" width="8.8984375" style="17" hidden="1" customWidth="1"/>
    <col min="31" max="31" width="1.59765625" style="17" hidden="1" customWidth="1"/>
    <col min="32" max="33" width="0" style="17" hidden="1" customWidth="1"/>
    <col min="34" max="256" width="8.69921875" style="17"/>
    <col min="257" max="257" width="3.59765625" style="17" customWidth="1"/>
    <col min="258" max="258" width="28.8984375" style="17" customWidth="1"/>
    <col min="259" max="264" width="20.59765625" style="17" customWidth="1"/>
    <col min="265" max="266" width="1.59765625" style="17" customWidth="1"/>
    <col min="267" max="268" width="8.59765625" style="17" customWidth="1"/>
    <col min="269" max="269" width="1.59765625" style="17" customWidth="1"/>
    <col min="270" max="271" width="8.69921875" style="17"/>
    <col min="272" max="272" width="1.59765625" style="17" customWidth="1"/>
    <col min="273" max="274" width="8.69921875" style="17"/>
    <col min="275" max="275" width="1.59765625" style="17" customWidth="1"/>
    <col min="276" max="277" width="8.69921875" style="17"/>
    <col min="278" max="278" width="1.59765625" style="17" customWidth="1"/>
    <col min="279" max="280" width="8.69921875" style="17"/>
    <col min="281" max="281" width="1.59765625" style="17" customWidth="1"/>
    <col min="282" max="283" width="8.69921875" style="17"/>
    <col min="284" max="284" width="1.59765625" style="17" customWidth="1"/>
    <col min="285" max="286" width="8.69921875" style="17"/>
    <col min="287" max="287" width="1.59765625" style="17" customWidth="1"/>
    <col min="288" max="512" width="8.69921875" style="17"/>
    <col min="513" max="513" width="3.59765625" style="17" customWidth="1"/>
    <col min="514" max="514" width="28.8984375" style="17" customWidth="1"/>
    <col min="515" max="520" width="20.59765625" style="17" customWidth="1"/>
    <col min="521" max="522" width="1.59765625" style="17" customWidth="1"/>
    <col min="523" max="524" width="8.59765625" style="17" customWidth="1"/>
    <col min="525" max="525" width="1.59765625" style="17" customWidth="1"/>
    <col min="526" max="527" width="8.69921875" style="17"/>
    <col min="528" max="528" width="1.59765625" style="17" customWidth="1"/>
    <col min="529" max="530" width="8.69921875" style="17"/>
    <col min="531" max="531" width="1.59765625" style="17" customWidth="1"/>
    <col min="532" max="533" width="8.69921875" style="17"/>
    <col min="534" max="534" width="1.59765625" style="17" customWidth="1"/>
    <col min="535" max="536" width="8.69921875" style="17"/>
    <col min="537" max="537" width="1.59765625" style="17" customWidth="1"/>
    <col min="538" max="539" width="8.69921875" style="17"/>
    <col min="540" max="540" width="1.59765625" style="17" customWidth="1"/>
    <col min="541" max="542" width="8.69921875" style="17"/>
    <col min="543" max="543" width="1.59765625" style="17" customWidth="1"/>
    <col min="544" max="768" width="8.69921875" style="17"/>
    <col min="769" max="769" width="3.59765625" style="17" customWidth="1"/>
    <col min="770" max="770" width="28.8984375" style="17" customWidth="1"/>
    <col min="771" max="776" width="20.59765625" style="17" customWidth="1"/>
    <col min="777" max="778" width="1.59765625" style="17" customWidth="1"/>
    <col min="779" max="780" width="8.59765625" style="17" customWidth="1"/>
    <col min="781" max="781" width="1.59765625" style="17" customWidth="1"/>
    <col min="782" max="783" width="8.69921875" style="17"/>
    <col min="784" max="784" width="1.59765625" style="17" customWidth="1"/>
    <col min="785" max="786" width="8.69921875" style="17"/>
    <col min="787" max="787" width="1.59765625" style="17" customWidth="1"/>
    <col min="788" max="789" width="8.69921875" style="17"/>
    <col min="790" max="790" width="1.59765625" style="17" customWidth="1"/>
    <col min="791" max="792" width="8.69921875" style="17"/>
    <col min="793" max="793" width="1.59765625" style="17" customWidth="1"/>
    <col min="794" max="795" width="8.69921875" style="17"/>
    <col min="796" max="796" width="1.59765625" style="17" customWidth="1"/>
    <col min="797" max="798" width="8.69921875" style="17"/>
    <col min="799" max="799" width="1.59765625" style="17" customWidth="1"/>
    <col min="800" max="1024" width="8.69921875" style="17"/>
    <col min="1025" max="1025" width="3.59765625" style="17" customWidth="1"/>
    <col min="1026" max="1026" width="28.8984375" style="17" customWidth="1"/>
    <col min="1027" max="1032" width="20.59765625" style="17" customWidth="1"/>
    <col min="1033" max="1034" width="1.59765625" style="17" customWidth="1"/>
    <col min="1035" max="1036" width="8.59765625" style="17" customWidth="1"/>
    <col min="1037" max="1037" width="1.59765625" style="17" customWidth="1"/>
    <col min="1038" max="1039" width="8.69921875" style="17"/>
    <col min="1040" max="1040" width="1.59765625" style="17" customWidth="1"/>
    <col min="1041" max="1042" width="8.69921875" style="17"/>
    <col min="1043" max="1043" width="1.59765625" style="17" customWidth="1"/>
    <col min="1044" max="1045" width="8.69921875" style="17"/>
    <col min="1046" max="1046" width="1.59765625" style="17" customWidth="1"/>
    <col min="1047" max="1048" width="8.69921875" style="17"/>
    <col min="1049" max="1049" width="1.59765625" style="17" customWidth="1"/>
    <col min="1050" max="1051" width="8.69921875" style="17"/>
    <col min="1052" max="1052" width="1.59765625" style="17" customWidth="1"/>
    <col min="1053" max="1054" width="8.69921875" style="17"/>
    <col min="1055" max="1055" width="1.59765625" style="17" customWidth="1"/>
    <col min="1056" max="1280" width="8.69921875" style="17"/>
    <col min="1281" max="1281" width="3.59765625" style="17" customWidth="1"/>
    <col min="1282" max="1282" width="28.8984375" style="17" customWidth="1"/>
    <col min="1283" max="1288" width="20.59765625" style="17" customWidth="1"/>
    <col min="1289" max="1290" width="1.59765625" style="17" customWidth="1"/>
    <col min="1291" max="1292" width="8.59765625" style="17" customWidth="1"/>
    <col min="1293" max="1293" width="1.59765625" style="17" customWidth="1"/>
    <col min="1294" max="1295" width="8.69921875" style="17"/>
    <col min="1296" max="1296" width="1.59765625" style="17" customWidth="1"/>
    <col min="1297" max="1298" width="8.69921875" style="17"/>
    <col min="1299" max="1299" width="1.59765625" style="17" customWidth="1"/>
    <col min="1300" max="1301" width="8.69921875" style="17"/>
    <col min="1302" max="1302" width="1.59765625" style="17" customWidth="1"/>
    <col min="1303" max="1304" width="8.69921875" style="17"/>
    <col min="1305" max="1305" width="1.59765625" style="17" customWidth="1"/>
    <col min="1306" max="1307" width="8.69921875" style="17"/>
    <col min="1308" max="1308" width="1.59765625" style="17" customWidth="1"/>
    <col min="1309" max="1310" width="8.69921875" style="17"/>
    <col min="1311" max="1311" width="1.59765625" style="17" customWidth="1"/>
    <col min="1312" max="1536" width="8.69921875" style="17"/>
    <col min="1537" max="1537" width="3.59765625" style="17" customWidth="1"/>
    <col min="1538" max="1538" width="28.8984375" style="17" customWidth="1"/>
    <col min="1539" max="1544" width="20.59765625" style="17" customWidth="1"/>
    <col min="1545" max="1546" width="1.59765625" style="17" customWidth="1"/>
    <col min="1547" max="1548" width="8.59765625" style="17" customWidth="1"/>
    <col min="1549" max="1549" width="1.59765625" style="17" customWidth="1"/>
    <col min="1550" max="1551" width="8.69921875" style="17"/>
    <col min="1552" max="1552" width="1.59765625" style="17" customWidth="1"/>
    <col min="1553" max="1554" width="8.69921875" style="17"/>
    <col min="1555" max="1555" width="1.59765625" style="17" customWidth="1"/>
    <col min="1556" max="1557" width="8.69921875" style="17"/>
    <col min="1558" max="1558" width="1.59765625" style="17" customWidth="1"/>
    <col min="1559" max="1560" width="8.69921875" style="17"/>
    <col min="1561" max="1561" width="1.59765625" style="17" customWidth="1"/>
    <col min="1562" max="1563" width="8.69921875" style="17"/>
    <col min="1564" max="1564" width="1.59765625" style="17" customWidth="1"/>
    <col min="1565" max="1566" width="8.69921875" style="17"/>
    <col min="1567" max="1567" width="1.59765625" style="17" customWidth="1"/>
    <col min="1568" max="1792" width="8.69921875" style="17"/>
    <col min="1793" max="1793" width="3.59765625" style="17" customWidth="1"/>
    <col min="1794" max="1794" width="28.8984375" style="17" customWidth="1"/>
    <col min="1795" max="1800" width="20.59765625" style="17" customWidth="1"/>
    <col min="1801" max="1802" width="1.59765625" style="17" customWidth="1"/>
    <col min="1803" max="1804" width="8.59765625" style="17" customWidth="1"/>
    <col min="1805" max="1805" width="1.59765625" style="17" customWidth="1"/>
    <col min="1806" max="1807" width="8.69921875" style="17"/>
    <col min="1808" max="1808" width="1.59765625" style="17" customWidth="1"/>
    <col min="1809" max="1810" width="8.69921875" style="17"/>
    <col min="1811" max="1811" width="1.59765625" style="17" customWidth="1"/>
    <col min="1812" max="1813" width="8.69921875" style="17"/>
    <col min="1814" max="1814" width="1.59765625" style="17" customWidth="1"/>
    <col min="1815" max="1816" width="8.69921875" style="17"/>
    <col min="1817" max="1817" width="1.59765625" style="17" customWidth="1"/>
    <col min="1818" max="1819" width="8.69921875" style="17"/>
    <col min="1820" max="1820" width="1.59765625" style="17" customWidth="1"/>
    <col min="1821" max="1822" width="8.69921875" style="17"/>
    <col min="1823" max="1823" width="1.59765625" style="17" customWidth="1"/>
    <col min="1824" max="2048" width="8.69921875" style="17"/>
    <col min="2049" max="2049" width="3.59765625" style="17" customWidth="1"/>
    <col min="2050" max="2050" width="28.8984375" style="17" customWidth="1"/>
    <col min="2051" max="2056" width="20.59765625" style="17" customWidth="1"/>
    <col min="2057" max="2058" width="1.59765625" style="17" customWidth="1"/>
    <col min="2059" max="2060" width="8.59765625" style="17" customWidth="1"/>
    <col min="2061" max="2061" width="1.59765625" style="17" customWidth="1"/>
    <col min="2062" max="2063" width="8.69921875" style="17"/>
    <col min="2064" max="2064" width="1.59765625" style="17" customWidth="1"/>
    <col min="2065" max="2066" width="8.69921875" style="17"/>
    <col min="2067" max="2067" width="1.59765625" style="17" customWidth="1"/>
    <col min="2068" max="2069" width="8.69921875" style="17"/>
    <col min="2070" max="2070" width="1.59765625" style="17" customWidth="1"/>
    <col min="2071" max="2072" width="8.69921875" style="17"/>
    <col min="2073" max="2073" width="1.59765625" style="17" customWidth="1"/>
    <col min="2074" max="2075" width="8.69921875" style="17"/>
    <col min="2076" max="2076" width="1.59765625" style="17" customWidth="1"/>
    <col min="2077" max="2078" width="8.69921875" style="17"/>
    <col min="2079" max="2079" width="1.59765625" style="17" customWidth="1"/>
    <col min="2080" max="2304" width="8.69921875" style="17"/>
    <col min="2305" max="2305" width="3.59765625" style="17" customWidth="1"/>
    <col min="2306" max="2306" width="28.8984375" style="17" customWidth="1"/>
    <col min="2307" max="2312" width="20.59765625" style="17" customWidth="1"/>
    <col min="2313" max="2314" width="1.59765625" style="17" customWidth="1"/>
    <col min="2315" max="2316" width="8.59765625" style="17" customWidth="1"/>
    <col min="2317" max="2317" width="1.59765625" style="17" customWidth="1"/>
    <col min="2318" max="2319" width="8.69921875" style="17"/>
    <col min="2320" max="2320" width="1.59765625" style="17" customWidth="1"/>
    <col min="2321" max="2322" width="8.69921875" style="17"/>
    <col min="2323" max="2323" width="1.59765625" style="17" customWidth="1"/>
    <col min="2324" max="2325" width="8.69921875" style="17"/>
    <col min="2326" max="2326" width="1.59765625" style="17" customWidth="1"/>
    <col min="2327" max="2328" width="8.69921875" style="17"/>
    <col min="2329" max="2329" width="1.59765625" style="17" customWidth="1"/>
    <col min="2330" max="2331" width="8.69921875" style="17"/>
    <col min="2332" max="2332" width="1.59765625" style="17" customWidth="1"/>
    <col min="2333" max="2334" width="8.69921875" style="17"/>
    <col min="2335" max="2335" width="1.59765625" style="17" customWidth="1"/>
    <col min="2336" max="2560" width="8.69921875" style="17"/>
    <col min="2561" max="2561" width="3.59765625" style="17" customWidth="1"/>
    <col min="2562" max="2562" width="28.8984375" style="17" customWidth="1"/>
    <col min="2563" max="2568" width="20.59765625" style="17" customWidth="1"/>
    <col min="2569" max="2570" width="1.59765625" style="17" customWidth="1"/>
    <col min="2571" max="2572" width="8.59765625" style="17" customWidth="1"/>
    <col min="2573" max="2573" width="1.59765625" style="17" customWidth="1"/>
    <col min="2574" max="2575" width="8.69921875" style="17"/>
    <col min="2576" max="2576" width="1.59765625" style="17" customWidth="1"/>
    <col min="2577" max="2578" width="8.69921875" style="17"/>
    <col min="2579" max="2579" width="1.59765625" style="17" customWidth="1"/>
    <col min="2580" max="2581" width="8.69921875" style="17"/>
    <col min="2582" max="2582" width="1.59765625" style="17" customWidth="1"/>
    <col min="2583" max="2584" width="8.69921875" style="17"/>
    <col min="2585" max="2585" width="1.59765625" style="17" customWidth="1"/>
    <col min="2586" max="2587" width="8.69921875" style="17"/>
    <col min="2588" max="2588" width="1.59765625" style="17" customWidth="1"/>
    <col min="2589" max="2590" width="8.69921875" style="17"/>
    <col min="2591" max="2591" width="1.59765625" style="17" customWidth="1"/>
    <col min="2592" max="2816" width="8.69921875" style="17"/>
    <col min="2817" max="2817" width="3.59765625" style="17" customWidth="1"/>
    <col min="2818" max="2818" width="28.8984375" style="17" customWidth="1"/>
    <col min="2819" max="2824" width="20.59765625" style="17" customWidth="1"/>
    <col min="2825" max="2826" width="1.59765625" style="17" customWidth="1"/>
    <col min="2827" max="2828" width="8.59765625" style="17" customWidth="1"/>
    <col min="2829" max="2829" width="1.59765625" style="17" customWidth="1"/>
    <col min="2830" max="2831" width="8.69921875" style="17"/>
    <col min="2832" max="2832" width="1.59765625" style="17" customWidth="1"/>
    <col min="2833" max="2834" width="8.69921875" style="17"/>
    <col min="2835" max="2835" width="1.59765625" style="17" customWidth="1"/>
    <col min="2836" max="2837" width="8.69921875" style="17"/>
    <col min="2838" max="2838" width="1.59765625" style="17" customWidth="1"/>
    <col min="2839" max="2840" width="8.69921875" style="17"/>
    <col min="2841" max="2841" width="1.59765625" style="17" customWidth="1"/>
    <col min="2842" max="2843" width="8.69921875" style="17"/>
    <col min="2844" max="2844" width="1.59765625" style="17" customWidth="1"/>
    <col min="2845" max="2846" width="8.69921875" style="17"/>
    <col min="2847" max="2847" width="1.59765625" style="17" customWidth="1"/>
    <col min="2848" max="3072" width="8.69921875" style="17"/>
    <col min="3073" max="3073" width="3.59765625" style="17" customWidth="1"/>
    <col min="3074" max="3074" width="28.8984375" style="17" customWidth="1"/>
    <col min="3075" max="3080" width="20.59765625" style="17" customWidth="1"/>
    <col min="3081" max="3082" width="1.59765625" style="17" customWidth="1"/>
    <col min="3083" max="3084" width="8.59765625" style="17" customWidth="1"/>
    <col min="3085" max="3085" width="1.59765625" style="17" customWidth="1"/>
    <col min="3086" max="3087" width="8.69921875" style="17"/>
    <col min="3088" max="3088" width="1.59765625" style="17" customWidth="1"/>
    <col min="3089" max="3090" width="8.69921875" style="17"/>
    <col min="3091" max="3091" width="1.59765625" style="17" customWidth="1"/>
    <col min="3092" max="3093" width="8.69921875" style="17"/>
    <col min="3094" max="3094" width="1.59765625" style="17" customWidth="1"/>
    <col min="3095" max="3096" width="8.69921875" style="17"/>
    <col min="3097" max="3097" width="1.59765625" style="17" customWidth="1"/>
    <col min="3098" max="3099" width="8.69921875" style="17"/>
    <col min="3100" max="3100" width="1.59765625" style="17" customWidth="1"/>
    <col min="3101" max="3102" width="8.69921875" style="17"/>
    <col min="3103" max="3103" width="1.59765625" style="17" customWidth="1"/>
    <col min="3104" max="3328" width="8.69921875" style="17"/>
    <col min="3329" max="3329" width="3.59765625" style="17" customWidth="1"/>
    <col min="3330" max="3330" width="28.8984375" style="17" customWidth="1"/>
    <col min="3331" max="3336" width="20.59765625" style="17" customWidth="1"/>
    <col min="3337" max="3338" width="1.59765625" style="17" customWidth="1"/>
    <col min="3339" max="3340" width="8.59765625" style="17" customWidth="1"/>
    <col min="3341" max="3341" width="1.59765625" style="17" customWidth="1"/>
    <col min="3342" max="3343" width="8.69921875" style="17"/>
    <col min="3344" max="3344" width="1.59765625" style="17" customWidth="1"/>
    <col min="3345" max="3346" width="8.69921875" style="17"/>
    <col min="3347" max="3347" width="1.59765625" style="17" customWidth="1"/>
    <col min="3348" max="3349" width="8.69921875" style="17"/>
    <col min="3350" max="3350" width="1.59765625" style="17" customWidth="1"/>
    <col min="3351" max="3352" width="8.69921875" style="17"/>
    <col min="3353" max="3353" width="1.59765625" style="17" customWidth="1"/>
    <col min="3354" max="3355" width="8.69921875" style="17"/>
    <col min="3356" max="3356" width="1.59765625" style="17" customWidth="1"/>
    <col min="3357" max="3358" width="8.69921875" style="17"/>
    <col min="3359" max="3359" width="1.59765625" style="17" customWidth="1"/>
    <col min="3360" max="3584" width="8.69921875" style="17"/>
    <col min="3585" max="3585" width="3.59765625" style="17" customWidth="1"/>
    <col min="3586" max="3586" width="28.8984375" style="17" customWidth="1"/>
    <col min="3587" max="3592" width="20.59765625" style="17" customWidth="1"/>
    <col min="3593" max="3594" width="1.59765625" style="17" customWidth="1"/>
    <col min="3595" max="3596" width="8.59765625" style="17" customWidth="1"/>
    <col min="3597" max="3597" width="1.59765625" style="17" customWidth="1"/>
    <col min="3598" max="3599" width="8.69921875" style="17"/>
    <col min="3600" max="3600" width="1.59765625" style="17" customWidth="1"/>
    <col min="3601" max="3602" width="8.69921875" style="17"/>
    <col min="3603" max="3603" width="1.59765625" style="17" customWidth="1"/>
    <col min="3604" max="3605" width="8.69921875" style="17"/>
    <col min="3606" max="3606" width="1.59765625" style="17" customWidth="1"/>
    <col min="3607" max="3608" width="8.69921875" style="17"/>
    <col min="3609" max="3609" width="1.59765625" style="17" customWidth="1"/>
    <col min="3610" max="3611" width="8.69921875" style="17"/>
    <col min="3612" max="3612" width="1.59765625" style="17" customWidth="1"/>
    <col min="3613" max="3614" width="8.69921875" style="17"/>
    <col min="3615" max="3615" width="1.59765625" style="17" customWidth="1"/>
    <col min="3616" max="3840" width="8.69921875" style="17"/>
    <col min="3841" max="3841" width="3.59765625" style="17" customWidth="1"/>
    <col min="3842" max="3842" width="28.8984375" style="17" customWidth="1"/>
    <col min="3843" max="3848" width="20.59765625" style="17" customWidth="1"/>
    <col min="3849" max="3850" width="1.59765625" style="17" customWidth="1"/>
    <col min="3851" max="3852" width="8.59765625" style="17" customWidth="1"/>
    <col min="3853" max="3853" width="1.59765625" style="17" customWidth="1"/>
    <col min="3854" max="3855" width="8.69921875" style="17"/>
    <col min="3856" max="3856" width="1.59765625" style="17" customWidth="1"/>
    <col min="3857" max="3858" width="8.69921875" style="17"/>
    <col min="3859" max="3859" width="1.59765625" style="17" customWidth="1"/>
    <col min="3860" max="3861" width="8.69921875" style="17"/>
    <col min="3862" max="3862" width="1.59765625" style="17" customWidth="1"/>
    <col min="3863" max="3864" width="8.69921875" style="17"/>
    <col min="3865" max="3865" width="1.59765625" style="17" customWidth="1"/>
    <col min="3866" max="3867" width="8.69921875" style="17"/>
    <col min="3868" max="3868" width="1.59765625" style="17" customWidth="1"/>
    <col min="3869" max="3870" width="8.69921875" style="17"/>
    <col min="3871" max="3871" width="1.59765625" style="17" customWidth="1"/>
    <col min="3872" max="4096" width="8.69921875" style="17"/>
    <col min="4097" max="4097" width="3.59765625" style="17" customWidth="1"/>
    <col min="4098" max="4098" width="28.8984375" style="17" customWidth="1"/>
    <col min="4099" max="4104" width="20.59765625" style="17" customWidth="1"/>
    <col min="4105" max="4106" width="1.59765625" style="17" customWidth="1"/>
    <col min="4107" max="4108" width="8.59765625" style="17" customWidth="1"/>
    <col min="4109" max="4109" width="1.59765625" style="17" customWidth="1"/>
    <col min="4110" max="4111" width="8.69921875" style="17"/>
    <col min="4112" max="4112" width="1.59765625" style="17" customWidth="1"/>
    <col min="4113" max="4114" width="8.69921875" style="17"/>
    <col min="4115" max="4115" width="1.59765625" style="17" customWidth="1"/>
    <col min="4116" max="4117" width="8.69921875" style="17"/>
    <col min="4118" max="4118" width="1.59765625" style="17" customWidth="1"/>
    <col min="4119" max="4120" width="8.69921875" style="17"/>
    <col min="4121" max="4121" width="1.59765625" style="17" customWidth="1"/>
    <col min="4122" max="4123" width="8.69921875" style="17"/>
    <col min="4124" max="4124" width="1.59765625" style="17" customWidth="1"/>
    <col min="4125" max="4126" width="8.69921875" style="17"/>
    <col min="4127" max="4127" width="1.59765625" style="17" customWidth="1"/>
    <col min="4128" max="4352" width="8.69921875" style="17"/>
    <col min="4353" max="4353" width="3.59765625" style="17" customWidth="1"/>
    <col min="4354" max="4354" width="28.8984375" style="17" customWidth="1"/>
    <col min="4355" max="4360" width="20.59765625" style="17" customWidth="1"/>
    <col min="4361" max="4362" width="1.59765625" style="17" customWidth="1"/>
    <col min="4363" max="4364" width="8.59765625" style="17" customWidth="1"/>
    <col min="4365" max="4365" width="1.59765625" style="17" customWidth="1"/>
    <col min="4366" max="4367" width="8.69921875" style="17"/>
    <col min="4368" max="4368" width="1.59765625" style="17" customWidth="1"/>
    <col min="4369" max="4370" width="8.69921875" style="17"/>
    <col min="4371" max="4371" width="1.59765625" style="17" customWidth="1"/>
    <col min="4372" max="4373" width="8.69921875" style="17"/>
    <col min="4374" max="4374" width="1.59765625" style="17" customWidth="1"/>
    <col min="4375" max="4376" width="8.69921875" style="17"/>
    <col min="4377" max="4377" width="1.59765625" style="17" customWidth="1"/>
    <col min="4378" max="4379" width="8.69921875" style="17"/>
    <col min="4380" max="4380" width="1.59765625" style="17" customWidth="1"/>
    <col min="4381" max="4382" width="8.69921875" style="17"/>
    <col min="4383" max="4383" width="1.59765625" style="17" customWidth="1"/>
    <col min="4384" max="4608" width="8.69921875" style="17"/>
    <col min="4609" max="4609" width="3.59765625" style="17" customWidth="1"/>
    <col min="4610" max="4610" width="28.8984375" style="17" customWidth="1"/>
    <col min="4611" max="4616" width="20.59765625" style="17" customWidth="1"/>
    <col min="4617" max="4618" width="1.59765625" style="17" customWidth="1"/>
    <col min="4619" max="4620" width="8.59765625" style="17" customWidth="1"/>
    <col min="4621" max="4621" width="1.59765625" style="17" customWidth="1"/>
    <col min="4622" max="4623" width="8.69921875" style="17"/>
    <col min="4624" max="4624" width="1.59765625" style="17" customWidth="1"/>
    <col min="4625" max="4626" width="8.69921875" style="17"/>
    <col min="4627" max="4627" width="1.59765625" style="17" customWidth="1"/>
    <col min="4628" max="4629" width="8.69921875" style="17"/>
    <col min="4630" max="4630" width="1.59765625" style="17" customWidth="1"/>
    <col min="4631" max="4632" width="8.69921875" style="17"/>
    <col min="4633" max="4633" width="1.59765625" style="17" customWidth="1"/>
    <col min="4634" max="4635" width="8.69921875" style="17"/>
    <col min="4636" max="4636" width="1.59765625" style="17" customWidth="1"/>
    <col min="4637" max="4638" width="8.69921875" style="17"/>
    <col min="4639" max="4639" width="1.59765625" style="17" customWidth="1"/>
    <col min="4640" max="4864" width="8.69921875" style="17"/>
    <col min="4865" max="4865" width="3.59765625" style="17" customWidth="1"/>
    <col min="4866" max="4866" width="28.8984375" style="17" customWidth="1"/>
    <col min="4867" max="4872" width="20.59765625" style="17" customWidth="1"/>
    <col min="4873" max="4874" width="1.59765625" style="17" customWidth="1"/>
    <col min="4875" max="4876" width="8.59765625" style="17" customWidth="1"/>
    <col min="4877" max="4877" width="1.59765625" style="17" customWidth="1"/>
    <col min="4878" max="4879" width="8.69921875" style="17"/>
    <col min="4880" max="4880" width="1.59765625" style="17" customWidth="1"/>
    <col min="4881" max="4882" width="8.69921875" style="17"/>
    <col min="4883" max="4883" width="1.59765625" style="17" customWidth="1"/>
    <col min="4884" max="4885" width="8.69921875" style="17"/>
    <col min="4886" max="4886" width="1.59765625" style="17" customWidth="1"/>
    <col min="4887" max="4888" width="8.69921875" style="17"/>
    <col min="4889" max="4889" width="1.59765625" style="17" customWidth="1"/>
    <col min="4890" max="4891" width="8.69921875" style="17"/>
    <col min="4892" max="4892" width="1.59765625" style="17" customWidth="1"/>
    <col min="4893" max="4894" width="8.69921875" style="17"/>
    <col min="4895" max="4895" width="1.59765625" style="17" customWidth="1"/>
    <col min="4896" max="5120" width="8.69921875" style="17"/>
    <col min="5121" max="5121" width="3.59765625" style="17" customWidth="1"/>
    <col min="5122" max="5122" width="28.8984375" style="17" customWidth="1"/>
    <col min="5123" max="5128" width="20.59765625" style="17" customWidth="1"/>
    <col min="5129" max="5130" width="1.59765625" style="17" customWidth="1"/>
    <col min="5131" max="5132" width="8.59765625" style="17" customWidth="1"/>
    <col min="5133" max="5133" width="1.59765625" style="17" customWidth="1"/>
    <col min="5134" max="5135" width="8.69921875" style="17"/>
    <col min="5136" max="5136" width="1.59765625" style="17" customWidth="1"/>
    <col min="5137" max="5138" width="8.69921875" style="17"/>
    <col min="5139" max="5139" width="1.59765625" style="17" customWidth="1"/>
    <col min="5140" max="5141" width="8.69921875" style="17"/>
    <col min="5142" max="5142" width="1.59765625" style="17" customWidth="1"/>
    <col min="5143" max="5144" width="8.69921875" style="17"/>
    <col min="5145" max="5145" width="1.59765625" style="17" customWidth="1"/>
    <col min="5146" max="5147" width="8.69921875" style="17"/>
    <col min="5148" max="5148" width="1.59765625" style="17" customWidth="1"/>
    <col min="5149" max="5150" width="8.69921875" style="17"/>
    <col min="5151" max="5151" width="1.59765625" style="17" customWidth="1"/>
    <col min="5152" max="5376" width="8.69921875" style="17"/>
    <col min="5377" max="5377" width="3.59765625" style="17" customWidth="1"/>
    <col min="5378" max="5378" width="28.8984375" style="17" customWidth="1"/>
    <col min="5379" max="5384" width="20.59765625" style="17" customWidth="1"/>
    <col min="5385" max="5386" width="1.59765625" style="17" customWidth="1"/>
    <col min="5387" max="5388" width="8.59765625" style="17" customWidth="1"/>
    <col min="5389" max="5389" width="1.59765625" style="17" customWidth="1"/>
    <col min="5390" max="5391" width="8.69921875" style="17"/>
    <col min="5392" max="5392" width="1.59765625" style="17" customWidth="1"/>
    <col min="5393" max="5394" width="8.69921875" style="17"/>
    <col min="5395" max="5395" width="1.59765625" style="17" customWidth="1"/>
    <col min="5396" max="5397" width="8.69921875" style="17"/>
    <col min="5398" max="5398" width="1.59765625" style="17" customWidth="1"/>
    <col min="5399" max="5400" width="8.69921875" style="17"/>
    <col min="5401" max="5401" width="1.59765625" style="17" customWidth="1"/>
    <col min="5402" max="5403" width="8.69921875" style="17"/>
    <col min="5404" max="5404" width="1.59765625" style="17" customWidth="1"/>
    <col min="5405" max="5406" width="8.69921875" style="17"/>
    <col min="5407" max="5407" width="1.59765625" style="17" customWidth="1"/>
    <col min="5408" max="5632" width="8.69921875" style="17"/>
    <col min="5633" max="5633" width="3.59765625" style="17" customWidth="1"/>
    <col min="5634" max="5634" width="28.8984375" style="17" customWidth="1"/>
    <col min="5635" max="5640" width="20.59765625" style="17" customWidth="1"/>
    <col min="5641" max="5642" width="1.59765625" style="17" customWidth="1"/>
    <col min="5643" max="5644" width="8.59765625" style="17" customWidth="1"/>
    <col min="5645" max="5645" width="1.59765625" style="17" customWidth="1"/>
    <col min="5646" max="5647" width="8.69921875" style="17"/>
    <col min="5648" max="5648" width="1.59765625" style="17" customWidth="1"/>
    <col min="5649" max="5650" width="8.69921875" style="17"/>
    <col min="5651" max="5651" width="1.59765625" style="17" customWidth="1"/>
    <col min="5652" max="5653" width="8.69921875" style="17"/>
    <col min="5654" max="5654" width="1.59765625" style="17" customWidth="1"/>
    <col min="5655" max="5656" width="8.69921875" style="17"/>
    <col min="5657" max="5657" width="1.59765625" style="17" customWidth="1"/>
    <col min="5658" max="5659" width="8.69921875" style="17"/>
    <col min="5660" max="5660" width="1.59765625" style="17" customWidth="1"/>
    <col min="5661" max="5662" width="8.69921875" style="17"/>
    <col min="5663" max="5663" width="1.59765625" style="17" customWidth="1"/>
    <col min="5664" max="5888" width="8.69921875" style="17"/>
    <col min="5889" max="5889" width="3.59765625" style="17" customWidth="1"/>
    <col min="5890" max="5890" width="28.8984375" style="17" customWidth="1"/>
    <col min="5891" max="5896" width="20.59765625" style="17" customWidth="1"/>
    <col min="5897" max="5898" width="1.59765625" style="17" customWidth="1"/>
    <col min="5899" max="5900" width="8.59765625" style="17" customWidth="1"/>
    <col min="5901" max="5901" width="1.59765625" style="17" customWidth="1"/>
    <col min="5902" max="5903" width="8.69921875" style="17"/>
    <col min="5904" max="5904" width="1.59765625" style="17" customWidth="1"/>
    <col min="5905" max="5906" width="8.69921875" style="17"/>
    <col min="5907" max="5907" width="1.59765625" style="17" customWidth="1"/>
    <col min="5908" max="5909" width="8.69921875" style="17"/>
    <col min="5910" max="5910" width="1.59765625" style="17" customWidth="1"/>
    <col min="5911" max="5912" width="8.69921875" style="17"/>
    <col min="5913" max="5913" width="1.59765625" style="17" customWidth="1"/>
    <col min="5914" max="5915" width="8.69921875" style="17"/>
    <col min="5916" max="5916" width="1.59765625" style="17" customWidth="1"/>
    <col min="5917" max="5918" width="8.69921875" style="17"/>
    <col min="5919" max="5919" width="1.59765625" style="17" customWidth="1"/>
    <col min="5920" max="6144" width="8.69921875" style="17"/>
    <col min="6145" max="6145" width="3.59765625" style="17" customWidth="1"/>
    <col min="6146" max="6146" width="28.8984375" style="17" customWidth="1"/>
    <col min="6147" max="6152" width="20.59765625" style="17" customWidth="1"/>
    <col min="6153" max="6154" width="1.59765625" style="17" customWidth="1"/>
    <col min="6155" max="6156" width="8.59765625" style="17" customWidth="1"/>
    <col min="6157" max="6157" width="1.59765625" style="17" customWidth="1"/>
    <col min="6158" max="6159" width="8.69921875" style="17"/>
    <col min="6160" max="6160" width="1.59765625" style="17" customWidth="1"/>
    <col min="6161" max="6162" width="8.69921875" style="17"/>
    <col min="6163" max="6163" width="1.59765625" style="17" customWidth="1"/>
    <col min="6164" max="6165" width="8.69921875" style="17"/>
    <col min="6166" max="6166" width="1.59765625" style="17" customWidth="1"/>
    <col min="6167" max="6168" width="8.69921875" style="17"/>
    <col min="6169" max="6169" width="1.59765625" style="17" customWidth="1"/>
    <col min="6170" max="6171" width="8.69921875" style="17"/>
    <col min="6172" max="6172" width="1.59765625" style="17" customWidth="1"/>
    <col min="6173" max="6174" width="8.69921875" style="17"/>
    <col min="6175" max="6175" width="1.59765625" style="17" customWidth="1"/>
    <col min="6176" max="6400" width="8.69921875" style="17"/>
    <col min="6401" max="6401" width="3.59765625" style="17" customWidth="1"/>
    <col min="6402" max="6402" width="28.8984375" style="17" customWidth="1"/>
    <col min="6403" max="6408" width="20.59765625" style="17" customWidth="1"/>
    <col min="6409" max="6410" width="1.59765625" style="17" customWidth="1"/>
    <col min="6411" max="6412" width="8.59765625" style="17" customWidth="1"/>
    <col min="6413" max="6413" width="1.59765625" style="17" customWidth="1"/>
    <col min="6414" max="6415" width="8.69921875" style="17"/>
    <col min="6416" max="6416" width="1.59765625" style="17" customWidth="1"/>
    <col min="6417" max="6418" width="8.69921875" style="17"/>
    <col min="6419" max="6419" width="1.59765625" style="17" customWidth="1"/>
    <col min="6420" max="6421" width="8.69921875" style="17"/>
    <col min="6422" max="6422" width="1.59765625" style="17" customWidth="1"/>
    <col min="6423" max="6424" width="8.69921875" style="17"/>
    <col min="6425" max="6425" width="1.59765625" style="17" customWidth="1"/>
    <col min="6426" max="6427" width="8.69921875" style="17"/>
    <col min="6428" max="6428" width="1.59765625" style="17" customWidth="1"/>
    <col min="6429" max="6430" width="8.69921875" style="17"/>
    <col min="6431" max="6431" width="1.59765625" style="17" customWidth="1"/>
    <col min="6432" max="6656" width="8.69921875" style="17"/>
    <col min="6657" max="6657" width="3.59765625" style="17" customWidth="1"/>
    <col min="6658" max="6658" width="28.8984375" style="17" customWidth="1"/>
    <col min="6659" max="6664" width="20.59765625" style="17" customWidth="1"/>
    <col min="6665" max="6666" width="1.59765625" style="17" customWidth="1"/>
    <col min="6667" max="6668" width="8.59765625" style="17" customWidth="1"/>
    <col min="6669" max="6669" width="1.59765625" style="17" customWidth="1"/>
    <col min="6670" max="6671" width="8.69921875" style="17"/>
    <col min="6672" max="6672" width="1.59765625" style="17" customWidth="1"/>
    <col min="6673" max="6674" width="8.69921875" style="17"/>
    <col min="6675" max="6675" width="1.59765625" style="17" customWidth="1"/>
    <col min="6676" max="6677" width="8.69921875" style="17"/>
    <col min="6678" max="6678" width="1.59765625" style="17" customWidth="1"/>
    <col min="6679" max="6680" width="8.69921875" style="17"/>
    <col min="6681" max="6681" width="1.59765625" style="17" customWidth="1"/>
    <col min="6682" max="6683" width="8.69921875" style="17"/>
    <col min="6684" max="6684" width="1.59765625" style="17" customWidth="1"/>
    <col min="6685" max="6686" width="8.69921875" style="17"/>
    <col min="6687" max="6687" width="1.59765625" style="17" customWidth="1"/>
    <col min="6688" max="6912" width="8.69921875" style="17"/>
    <col min="6913" max="6913" width="3.59765625" style="17" customWidth="1"/>
    <col min="6914" max="6914" width="28.8984375" style="17" customWidth="1"/>
    <col min="6915" max="6920" width="20.59765625" style="17" customWidth="1"/>
    <col min="6921" max="6922" width="1.59765625" style="17" customWidth="1"/>
    <col min="6923" max="6924" width="8.59765625" style="17" customWidth="1"/>
    <col min="6925" max="6925" width="1.59765625" style="17" customWidth="1"/>
    <col min="6926" max="6927" width="8.69921875" style="17"/>
    <col min="6928" max="6928" width="1.59765625" style="17" customWidth="1"/>
    <col min="6929" max="6930" width="8.69921875" style="17"/>
    <col min="6931" max="6931" width="1.59765625" style="17" customWidth="1"/>
    <col min="6932" max="6933" width="8.69921875" style="17"/>
    <col min="6934" max="6934" width="1.59765625" style="17" customWidth="1"/>
    <col min="6935" max="6936" width="8.69921875" style="17"/>
    <col min="6937" max="6937" width="1.59765625" style="17" customWidth="1"/>
    <col min="6938" max="6939" width="8.69921875" style="17"/>
    <col min="6940" max="6940" width="1.59765625" style="17" customWidth="1"/>
    <col min="6941" max="6942" width="8.69921875" style="17"/>
    <col min="6943" max="6943" width="1.59765625" style="17" customWidth="1"/>
    <col min="6944" max="7168" width="8.69921875" style="17"/>
    <col min="7169" max="7169" width="3.59765625" style="17" customWidth="1"/>
    <col min="7170" max="7170" width="28.8984375" style="17" customWidth="1"/>
    <col min="7171" max="7176" width="20.59765625" style="17" customWidth="1"/>
    <col min="7177" max="7178" width="1.59765625" style="17" customWidth="1"/>
    <col min="7179" max="7180" width="8.59765625" style="17" customWidth="1"/>
    <col min="7181" max="7181" width="1.59765625" style="17" customWidth="1"/>
    <col min="7182" max="7183" width="8.69921875" style="17"/>
    <col min="7184" max="7184" width="1.59765625" style="17" customWidth="1"/>
    <col min="7185" max="7186" width="8.69921875" style="17"/>
    <col min="7187" max="7187" width="1.59765625" style="17" customWidth="1"/>
    <col min="7188" max="7189" width="8.69921875" style="17"/>
    <col min="7190" max="7190" width="1.59765625" style="17" customWidth="1"/>
    <col min="7191" max="7192" width="8.69921875" style="17"/>
    <col min="7193" max="7193" width="1.59765625" style="17" customWidth="1"/>
    <col min="7194" max="7195" width="8.69921875" style="17"/>
    <col min="7196" max="7196" width="1.59765625" style="17" customWidth="1"/>
    <col min="7197" max="7198" width="8.69921875" style="17"/>
    <col min="7199" max="7199" width="1.59765625" style="17" customWidth="1"/>
    <col min="7200" max="7424" width="8.69921875" style="17"/>
    <col min="7425" max="7425" width="3.59765625" style="17" customWidth="1"/>
    <col min="7426" max="7426" width="28.8984375" style="17" customWidth="1"/>
    <col min="7427" max="7432" width="20.59765625" style="17" customWidth="1"/>
    <col min="7433" max="7434" width="1.59765625" style="17" customWidth="1"/>
    <col min="7435" max="7436" width="8.59765625" style="17" customWidth="1"/>
    <col min="7437" max="7437" width="1.59765625" style="17" customWidth="1"/>
    <col min="7438" max="7439" width="8.69921875" style="17"/>
    <col min="7440" max="7440" width="1.59765625" style="17" customWidth="1"/>
    <col min="7441" max="7442" width="8.69921875" style="17"/>
    <col min="7443" max="7443" width="1.59765625" style="17" customWidth="1"/>
    <col min="7444" max="7445" width="8.69921875" style="17"/>
    <col min="7446" max="7446" width="1.59765625" style="17" customWidth="1"/>
    <col min="7447" max="7448" width="8.69921875" style="17"/>
    <col min="7449" max="7449" width="1.59765625" style="17" customWidth="1"/>
    <col min="7450" max="7451" width="8.69921875" style="17"/>
    <col min="7452" max="7452" width="1.59765625" style="17" customWidth="1"/>
    <col min="7453" max="7454" width="8.69921875" style="17"/>
    <col min="7455" max="7455" width="1.59765625" style="17" customWidth="1"/>
    <col min="7456" max="7680" width="8.69921875" style="17"/>
    <col min="7681" max="7681" width="3.59765625" style="17" customWidth="1"/>
    <col min="7682" max="7682" width="28.8984375" style="17" customWidth="1"/>
    <col min="7683" max="7688" width="20.59765625" style="17" customWidth="1"/>
    <col min="7689" max="7690" width="1.59765625" style="17" customWidth="1"/>
    <col min="7691" max="7692" width="8.59765625" style="17" customWidth="1"/>
    <col min="7693" max="7693" width="1.59765625" style="17" customWidth="1"/>
    <col min="7694" max="7695" width="8.69921875" style="17"/>
    <col min="7696" max="7696" width="1.59765625" style="17" customWidth="1"/>
    <col min="7697" max="7698" width="8.69921875" style="17"/>
    <col min="7699" max="7699" width="1.59765625" style="17" customWidth="1"/>
    <col min="7700" max="7701" width="8.69921875" style="17"/>
    <col min="7702" max="7702" width="1.59765625" style="17" customWidth="1"/>
    <col min="7703" max="7704" width="8.69921875" style="17"/>
    <col min="7705" max="7705" width="1.59765625" style="17" customWidth="1"/>
    <col min="7706" max="7707" width="8.69921875" style="17"/>
    <col min="7708" max="7708" width="1.59765625" style="17" customWidth="1"/>
    <col min="7709" max="7710" width="8.69921875" style="17"/>
    <col min="7711" max="7711" width="1.59765625" style="17" customWidth="1"/>
    <col min="7712" max="7936" width="8.69921875" style="17"/>
    <col min="7937" max="7937" width="3.59765625" style="17" customWidth="1"/>
    <col min="7938" max="7938" width="28.8984375" style="17" customWidth="1"/>
    <col min="7939" max="7944" width="20.59765625" style="17" customWidth="1"/>
    <col min="7945" max="7946" width="1.59765625" style="17" customWidth="1"/>
    <col min="7947" max="7948" width="8.59765625" style="17" customWidth="1"/>
    <col min="7949" max="7949" width="1.59765625" style="17" customWidth="1"/>
    <col min="7950" max="7951" width="8.69921875" style="17"/>
    <col min="7952" max="7952" width="1.59765625" style="17" customWidth="1"/>
    <col min="7953" max="7954" width="8.69921875" style="17"/>
    <col min="7955" max="7955" width="1.59765625" style="17" customWidth="1"/>
    <col min="7956" max="7957" width="8.69921875" style="17"/>
    <col min="7958" max="7958" width="1.59765625" style="17" customWidth="1"/>
    <col min="7959" max="7960" width="8.69921875" style="17"/>
    <col min="7961" max="7961" width="1.59765625" style="17" customWidth="1"/>
    <col min="7962" max="7963" width="8.69921875" style="17"/>
    <col min="7964" max="7964" width="1.59765625" style="17" customWidth="1"/>
    <col min="7965" max="7966" width="8.69921875" style="17"/>
    <col min="7967" max="7967" width="1.59765625" style="17" customWidth="1"/>
    <col min="7968" max="8192" width="8.69921875" style="17"/>
    <col min="8193" max="8193" width="3.59765625" style="17" customWidth="1"/>
    <col min="8194" max="8194" width="28.8984375" style="17" customWidth="1"/>
    <col min="8195" max="8200" width="20.59765625" style="17" customWidth="1"/>
    <col min="8201" max="8202" width="1.59765625" style="17" customWidth="1"/>
    <col min="8203" max="8204" width="8.59765625" style="17" customWidth="1"/>
    <col min="8205" max="8205" width="1.59765625" style="17" customWidth="1"/>
    <col min="8206" max="8207" width="8.69921875" style="17"/>
    <col min="8208" max="8208" width="1.59765625" style="17" customWidth="1"/>
    <col min="8209" max="8210" width="8.69921875" style="17"/>
    <col min="8211" max="8211" width="1.59765625" style="17" customWidth="1"/>
    <col min="8212" max="8213" width="8.69921875" style="17"/>
    <col min="8214" max="8214" width="1.59765625" style="17" customWidth="1"/>
    <col min="8215" max="8216" width="8.69921875" style="17"/>
    <col min="8217" max="8217" width="1.59765625" style="17" customWidth="1"/>
    <col min="8218" max="8219" width="8.69921875" style="17"/>
    <col min="8220" max="8220" width="1.59765625" style="17" customWidth="1"/>
    <col min="8221" max="8222" width="8.69921875" style="17"/>
    <col min="8223" max="8223" width="1.59765625" style="17" customWidth="1"/>
    <col min="8224" max="8448" width="8.69921875" style="17"/>
    <col min="8449" max="8449" width="3.59765625" style="17" customWidth="1"/>
    <col min="8450" max="8450" width="28.8984375" style="17" customWidth="1"/>
    <col min="8451" max="8456" width="20.59765625" style="17" customWidth="1"/>
    <col min="8457" max="8458" width="1.59765625" style="17" customWidth="1"/>
    <col min="8459" max="8460" width="8.59765625" style="17" customWidth="1"/>
    <col min="8461" max="8461" width="1.59765625" style="17" customWidth="1"/>
    <col min="8462" max="8463" width="8.69921875" style="17"/>
    <col min="8464" max="8464" width="1.59765625" style="17" customWidth="1"/>
    <col min="8465" max="8466" width="8.69921875" style="17"/>
    <col min="8467" max="8467" width="1.59765625" style="17" customWidth="1"/>
    <col min="8468" max="8469" width="8.69921875" style="17"/>
    <col min="8470" max="8470" width="1.59765625" style="17" customWidth="1"/>
    <col min="8471" max="8472" width="8.69921875" style="17"/>
    <col min="8473" max="8473" width="1.59765625" style="17" customWidth="1"/>
    <col min="8474" max="8475" width="8.69921875" style="17"/>
    <col min="8476" max="8476" width="1.59765625" style="17" customWidth="1"/>
    <col min="8477" max="8478" width="8.69921875" style="17"/>
    <col min="8479" max="8479" width="1.59765625" style="17" customWidth="1"/>
    <col min="8480" max="8704" width="8.69921875" style="17"/>
    <col min="8705" max="8705" width="3.59765625" style="17" customWidth="1"/>
    <col min="8706" max="8706" width="28.8984375" style="17" customWidth="1"/>
    <col min="8707" max="8712" width="20.59765625" style="17" customWidth="1"/>
    <col min="8713" max="8714" width="1.59765625" style="17" customWidth="1"/>
    <col min="8715" max="8716" width="8.59765625" style="17" customWidth="1"/>
    <col min="8717" max="8717" width="1.59765625" style="17" customWidth="1"/>
    <col min="8718" max="8719" width="8.69921875" style="17"/>
    <col min="8720" max="8720" width="1.59765625" style="17" customWidth="1"/>
    <col min="8721" max="8722" width="8.69921875" style="17"/>
    <col min="8723" max="8723" width="1.59765625" style="17" customWidth="1"/>
    <col min="8724" max="8725" width="8.69921875" style="17"/>
    <col min="8726" max="8726" width="1.59765625" style="17" customWidth="1"/>
    <col min="8727" max="8728" width="8.69921875" style="17"/>
    <col min="8729" max="8729" width="1.59765625" style="17" customWidth="1"/>
    <col min="8730" max="8731" width="8.69921875" style="17"/>
    <col min="8732" max="8732" width="1.59765625" style="17" customWidth="1"/>
    <col min="8733" max="8734" width="8.69921875" style="17"/>
    <col min="8735" max="8735" width="1.59765625" style="17" customWidth="1"/>
    <col min="8736" max="8960" width="8.69921875" style="17"/>
    <col min="8961" max="8961" width="3.59765625" style="17" customWidth="1"/>
    <col min="8962" max="8962" width="28.8984375" style="17" customWidth="1"/>
    <col min="8963" max="8968" width="20.59765625" style="17" customWidth="1"/>
    <col min="8969" max="8970" width="1.59765625" style="17" customWidth="1"/>
    <col min="8971" max="8972" width="8.59765625" style="17" customWidth="1"/>
    <col min="8973" max="8973" width="1.59765625" style="17" customWidth="1"/>
    <col min="8974" max="8975" width="8.69921875" style="17"/>
    <col min="8976" max="8976" width="1.59765625" style="17" customWidth="1"/>
    <col min="8977" max="8978" width="8.69921875" style="17"/>
    <col min="8979" max="8979" width="1.59765625" style="17" customWidth="1"/>
    <col min="8980" max="8981" width="8.69921875" style="17"/>
    <col min="8982" max="8982" width="1.59765625" style="17" customWidth="1"/>
    <col min="8983" max="8984" width="8.69921875" style="17"/>
    <col min="8985" max="8985" width="1.59765625" style="17" customWidth="1"/>
    <col min="8986" max="8987" width="8.69921875" style="17"/>
    <col min="8988" max="8988" width="1.59765625" style="17" customWidth="1"/>
    <col min="8989" max="8990" width="8.69921875" style="17"/>
    <col min="8991" max="8991" width="1.59765625" style="17" customWidth="1"/>
    <col min="8992" max="9216" width="8.69921875" style="17"/>
    <col min="9217" max="9217" width="3.59765625" style="17" customWidth="1"/>
    <col min="9218" max="9218" width="28.8984375" style="17" customWidth="1"/>
    <col min="9219" max="9224" width="20.59765625" style="17" customWidth="1"/>
    <col min="9225" max="9226" width="1.59765625" style="17" customWidth="1"/>
    <col min="9227" max="9228" width="8.59765625" style="17" customWidth="1"/>
    <col min="9229" max="9229" width="1.59765625" style="17" customWidth="1"/>
    <col min="9230" max="9231" width="8.69921875" style="17"/>
    <col min="9232" max="9232" width="1.59765625" style="17" customWidth="1"/>
    <col min="9233" max="9234" width="8.69921875" style="17"/>
    <col min="9235" max="9235" width="1.59765625" style="17" customWidth="1"/>
    <col min="9236" max="9237" width="8.69921875" style="17"/>
    <col min="9238" max="9238" width="1.59765625" style="17" customWidth="1"/>
    <col min="9239" max="9240" width="8.69921875" style="17"/>
    <col min="9241" max="9241" width="1.59765625" style="17" customWidth="1"/>
    <col min="9242" max="9243" width="8.69921875" style="17"/>
    <col min="9244" max="9244" width="1.59765625" style="17" customWidth="1"/>
    <col min="9245" max="9246" width="8.69921875" style="17"/>
    <col min="9247" max="9247" width="1.59765625" style="17" customWidth="1"/>
    <col min="9248" max="9472" width="8.69921875" style="17"/>
    <col min="9473" max="9473" width="3.59765625" style="17" customWidth="1"/>
    <col min="9474" max="9474" width="28.8984375" style="17" customWidth="1"/>
    <col min="9475" max="9480" width="20.59765625" style="17" customWidth="1"/>
    <col min="9481" max="9482" width="1.59765625" style="17" customWidth="1"/>
    <col min="9483" max="9484" width="8.59765625" style="17" customWidth="1"/>
    <col min="9485" max="9485" width="1.59765625" style="17" customWidth="1"/>
    <col min="9486" max="9487" width="8.69921875" style="17"/>
    <col min="9488" max="9488" width="1.59765625" style="17" customWidth="1"/>
    <col min="9489" max="9490" width="8.69921875" style="17"/>
    <col min="9491" max="9491" width="1.59765625" style="17" customWidth="1"/>
    <col min="9492" max="9493" width="8.69921875" style="17"/>
    <col min="9494" max="9494" width="1.59765625" style="17" customWidth="1"/>
    <col min="9495" max="9496" width="8.69921875" style="17"/>
    <col min="9497" max="9497" width="1.59765625" style="17" customWidth="1"/>
    <col min="9498" max="9499" width="8.69921875" style="17"/>
    <col min="9500" max="9500" width="1.59765625" style="17" customWidth="1"/>
    <col min="9501" max="9502" width="8.69921875" style="17"/>
    <col min="9503" max="9503" width="1.59765625" style="17" customWidth="1"/>
    <col min="9504" max="9728" width="8.69921875" style="17"/>
    <col min="9729" max="9729" width="3.59765625" style="17" customWidth="1"/>
    <col min="9730" max="9730" width="28.8984375" style="17" customWidth="1"/>
    <col min="9731" max="9736" width="20.59765625" style="17" customWidth="1"/>
    <col min="9737" max="9738" width="1.59765625" style="17" customWidth="1"/>
    <col min="9739" max="9740" width="8.59765625" style="17" customWidth="1"/>
    <col min="9741" max="9741" width="1.59765625" style="17" customWidth="1"/>
    <col min="9742" max="9743" width="8.69921875" style="17"/>
    <col min="9744" max="9744" width="1.59765625" style="17" customWidth="1"/>
    <col min="9745" max="9746" width="8.69921875" style="17"/>
    <col min="9747" max="9747" width="1.59765625" style="17" customWidth="1"/>
    <col min="9748" max="9749" width="8.69921875" style="17"/>
    <col min="9750" max="9750" width="1.59765625" style="17" customWidth="1"/>
    <col min="9751" max="9752" width="8.69921875" style="17"/>
    <col min="9753" max="9753" width="1.59765625" style="17" customWidth="1"/>
    <col min="9754" max="9755" width="8.69921875" style="17"/>
    <col min="9756" max="9756" width="1.59765625" style="17" customWidth="1"/>
    <col min="9757" max="9758" width="8.69921875" style="17"/>
    <col min="9759" max="9759" width="1.59765625" style="17" customWidth="1"/>
    <col min="9760" max="9984" width="8.69921875" style="17"/>
    <col min="9985" max="9985" width="3.59765625" style="17" customWidth="1"/>
    <col min="9986" max="9986" width="28.8984375" style="17" customWidth="1"/>
    <col min="9987" max="9992" width="20.59765625" style="17" customWidth="1"/>
    <col min="9993" max="9994" width="1.59765625" style="17" customWidth="1"/>
    <col min="9995" max="9996" width="8.59765625" style="17" customWidth="1"/>
    <col min="9997" max="9997" width="1.59765625" style="17" customWidth="1"/>
    <col min="9998" max="9999" width="8.69921875" style="17"/>
    <col min="10000" max="10000" width="1.59765625" style="17" customWidth="1"/>
    <col min="10001" max="10002" width="8.69921875" style="17"/>
    <col min="10003" max="10003" width="1.59765625" style="17" customWidth="1"/>
    <col min="10004" max="10005" width="8.69921875" style="17"/>
    <col min="10006" max="10006" width="1.59765625" style="17" customWidth="1"/>
    <col min="10007" max="10008" width="8.69921875" style="17"/>
    <col min="10009" max="10009" width="1.59765625" style="17" customWidth="1"/>
    <col min="10010" max="10011" width="8.69921875" style="17"/>
    <col min="10012" max="10012" width="1.59765625" style="17" customWidth="1"/>
    <col min="10013" max="10014" width="8.69921875" style="17"/>
    <col min="10015" max="10015" width="1.59765625" style="17" customWidth="1"/>
    <col min="10016" max="10240" width="8.69921875" style="17"/>
    <col min="10241" max="10241" width="3.59765625" style="17" customWidth="1"/>
    <col min="10242" max="10242" width="28.8984375" style="17" customWidth="1"/>
    <col min="10243" max="10248" width="20.59765625" style="17" customWidth="1"/>
    <col min="10249" max="10250" width="1.59765625" style="17" customWidth="1"/>
    <col min="10251" max="10252" width="8.59765625" style="17" customWidth="1"/>
    <col min="10253" max="10253" width="1.59765625" style="17" customWidth="1"/>
    <col min="10254" max="10255" width="8.69921875" style="17"/>
    <col min="10256" max="10256" width="1.59765625" style="17" customWidth="1"/>
    <col min="10257" max="10258" width="8.69921875" style="17"/>
    <col min="10259" max="10259" width="1.59765625" style="17" customWidth="1"/>
    <col min="10260" max="10261" width="8.69921875" style="17"/>
    <col min="10262" max="10262" width="1.59765625" style="17" customWidth="1"/>
    <col min="10263" max="10264" width="8.69921875" style="17"/>
    <col min="10265" max="10265" width="1.59765625" style="17" customWidth="1"/>
    <col min="10266" max="10267" width="8.69921875" style="17"/>
    <col min="10268" max="10268" width="1.59765625" style="17" customWidth="1"/>
    <col min="10269" max="10270" width="8.69921875" style="17"/>
    <col min="10271" max="10271" width="1.59765625" style="17" customWidth="1"/>
    <col min="10272" max="10496" width="8.69921875" style="17"/>
    <col min="10497" max="10497" width="3.59765625" style="17" customWidth="1"/>
    <col min="10498" max="10498" width="28.8984375" style="17" customWidth="1"/>
    <col min="10499" max="10504" width="20.59765625" style="17" customWidth="1"/>
    <col min="10505" max="10506" width="1.59765625" style="17" customWidth="1"/>
    <col min="10507" max="10508" width="8.59765625" style="17" customWidth="1"/>
    <col min="10509" max="10509" width="1.59765625" style="17" customWidth="1"/>
    <col min="10510" max="10511" width="8.69921875" style="17"/>
    <col min="10512" max="10512" width="1.59765625" style="17" customWidth="1"/>
    <col min="10513" max="10514" width="8.69921875" style="17"/>
    <col min="10515" max="10515" width="1.59765625" style="17" customWidth="1"/>
    <col min="10516" max="10517" width="8.69921875" style="17"/>
    <col min="10518" max="10518" width="1.59765625" style="17" customWidth="1"/>
    <col min="10519" max="10520" width="8.69921875" style="17"/>
    <col min="10521" max="10521" width="1.59765625" style="17" customWidth="1"/>
    <col min="10522" max="10523" width="8.69921875" style="17"/>
    <col min="10524" max="10524" width="1.59765625" style="17" customWidth="1"/>
    <col min="10525" max="10526" width="8.69921875" style="17"/>
    <col min="10527" max="10527" width="1.59765625" style="17" customWidth="1"/>
    <col min="10528" max="10752" width="8.69921875" style="17"/>
    <col min="10753" max="10753" width="3.59765625" style="17" customWidth="1"/>
    <col min="10754" max="10754" width="28.8984375" style="17" customWidth="1"/>
    <col min="10755" max="10760" width="20.59765625" style="17" customWidth="1"/>
    <col min="10761" max="10762" width="1.59765625" style="17" customWidth="1"/>
    <col min="10763" max="10764" width="8.59765625" style="17" customWidth="1"/>
    <col min="10765" max="10765" width="1.59765625" style="17" customWidth="1"/>
    <col min="10766" max="10767" width="8.69921875" style="17"/>
    <col min="10768" max="10768" width="1.59765625" style="17" customWidth="1"/>
    <col min="10769" max="10770" width="8.69921875" style="17"/>
    <col min="10771" max="10771" width="1.59765625" style="17" customWidth="1"/>
    <col min="10772" max="10773" width="8.69921875" style="17"/>
    <col min="10774" max="10774" width="1.59765625" style="17" customWidth="1"/>
    <col min="10775" max="10776" width="8.69921875" style="17"/>
    <col min="10777" max="10777" width="1.59765625" style="17" customWidth="1"/>
    <col min="10778" max="10779" width="8.69921875" style="17"/>
    <col min="10780" max="10780" width="1.59765625" style="17" customWidth="1"/>
    <col min="10781" max="10782" width="8.69921875" style="17"/>
    <col min="10783" max="10783" width="1.59765625" style="17" customWidth="1"/>
    <col min="10784" max="11008" width="8.69921875" style="17"/>
    <col min="11009" max="11009" width="3.59765625" style="17" customWidth="1"/>
    <col min="11010" max="11010" width="28.8984375" style="17" customWidth="1"/>
    <col min="11011" max="11016" width="20.59765625" style="17" customWidth="1"/>
    <col min="11017" max="11018" width="1.59765625" style="17" customWidth="1"/>
    <col min="11019" max="11020" width="8.59765625" style="17" customWidth="1"/>
    <col min="11021" max="11021" width="1.59765625" style="17" customWidth="1"/>
    <col min="11022" max="11023" width="8.69921875" style="17"/>
    <col min="11024" max="11024" width="1.59765625" style="17" customWidth="1"/>
    <col min="11025" max="11026" width="8.69921875" style="17"/>
    <col min="11027" max="11027" width="1.59765625" style="17" customWidth="1"/>
    <col min="11028" max="11029" width="8.69921875" style="17"/>
    <col min="11030" max="11030" width="1.59765625" style="17" customWidth="1"/>
    <col min="11031" max="11032" width="8.69921875" style="17"/>
    <col min="11033" max="11033" width="1.59765625" style="17" customWidth="1"/>
    <col min="11034" max="11035" width="8.69921875" style="17"/>
    <col min="11036" max="11036" width="1.59765625" style="17" customWidth="1"/>
    <col min="11037" max="11038" width="8.69921875" style="17"/>
    <col min="11039" max="11039" width="1.59765625" style="17" customWidth="1"/>
    <col min="11040" max="11264" width="8.69921875" style="17"/>
    <col min="11265" max="11265" width="3.59765625" style="17" customWidth="1"/>
    <col min="11266" max="11266" width="28.8984375" style="17" customWidth="1"/>
    <col min="11267" max="11272" width="20.59765625" style="17" customWidth="1"/>
    <col min="11273" max="11274" width="1.59765625" style="17" customWidth="1"/>
    <col min="11275" max="11276" width="8.59765625" style="17" customWidth="1"/>
    <col min="11277" max="11277" width="1.59765625" style="17" customWidth="1"/>
    <col min="11278" max="11279" width="8.69921875" style="17"/>
    <col min="11280" max="11280" width="1.59765625" style="17" customWidth="1"/>
    <col min="11281" max="11282" width="8.69921875" style="17"/>
    <col min="11283" max="11283" width="1.59765625" style="17" customWidth="1"/>
    <col min="11284" max="11285" width="8.69921875" style="17"/>
    <col min="11286" max="11286" width="1.59765625" style="17" customWidth="1"/>
    <col min="11287" max="11288" width="8.69921875" style="17"/>
    <col min="11289" max="11289" width="1.59765625" style="17" customWidth="1"/>
    <col min="11290" max="11291" width="8.69921875" style="17"/>
    <col min="11292" max="11292" width="1.59765625" style="17" customWidth="1"/>
    <col min="11293" max="11294" width="8.69921875" style="17"/>
    <col min="11295" max="11295" width="1.59765625" style="17" customWidth="1"/>
    <col min="11296" max="11520" width="8.69921875" style="17"/>
    <col min="11521" max="11521" width="3.59765625" style="17" customWidth="1"/>
    <col min="11522" max="11522" width="28.8984375" style="17" customWidth="1"/>
    <col min="11523" max="11528" width="20.59765625" style="17" customWidth="1"/>
    <col min="11529" max="11530" width="1.59765625" style="17" customWidth="1"/>
    <col min="11531" max="11532" width="8.59765625" style="17" customWidth="1"/>
    <col min="11533" max="11533" width="1.59765625" style="17" customWidth="1"/>
    <col min="11534" max="11535" width="8.69921875" style="17"/>
    <col min="11536" max="11536" width="1.59765625" style="17" customWidth="1"/>
    <col min="11537" max="11538" width="8.69921875" style="17"/>
    <col min="11539" max="11539" width="1.59765625" style="17" customWidth="1"/>
    <col min="11540" max="11541" width="8.69921875" style="17"/>
    <col min="11542" max="11542" width="1.59765625" style="17" customWidth="1"/>
    <col min="11543" max="11544" width="8.69921875" style="17"/>
    <col min="11545" max="11545" width="1.59765625" style="17" customWidth="1"/>
    <col min="11546" max="11547" width="8.69921875" style="17"/>
    <col min="11548" max="11548" width="1.59765625" style="17" customWidth="1"/>
    <col min="11549" max="11550" width="8.69921875" style="17"/>
    <col min="11551" max="11551" width="1.59765625" style="17" customWidth="1"/>
    <col min="11552" max="11776" width="8.69921875" style="17"/>
    <col min="11777" max="11777" width="3.59765625" style="17" customWidth="1"/>
    <col min="11778" max="11778" width="28.8984375" style="17" customWidth="1"/>
    <col min="11779" max="11784" width="20.59765625" style="17" customWidth="1"/>
    <col min="11785" max="11786" width="1.59765625" style="17" customWidth="1"/>
    <col min="11787" max="11788" width="8.59765625" style="17" customWidth="1"/>
    <col min="11789" max="11789" width="1.59765625" style="17" customWidth="1"/>
    <col min="11790" max="11791" width="8.69921875" style="17"/>
    <col min="11792" max="11792" width="1.59765625" style="17" customWidth="1"/>
    <col min="11793" max="11794" width="8.69921875" style="17"/>
    <col min="11795" max="11795" width="1.59765625" style="17" customWidth="1"/>
    <col min="11796" max="11797" width="8.69921875" style="17"/>
    <col min="11798" max="11798" width="1.59765625" style="17" customWidth="1"/>
    <col min="11799" max="11800" width="8.69921875" style="17"/>
    <col min="11801" max="11801" width="1.59765625" style="17" customWidth="1"/>
    <col min="11802" max="11803" width="8.69921875" style="17"/>
    <col min="11804" max="11804" width="1.59765625" style="17" customWidth="1"/>
    <col min="11805" max="11806" width="8.69921875" style="17"/>
    <col min="11807" max="11807" width="1.59765625" style="17" customWidth="1"/>
    <col min="11808" max="12032" width="8.69921875" style="17"/>
    <col min="12033" max="12033" width="3.59765625" style="17" customWidth="1"/>
    <col min="12034" max="12034" width="28.8984375" style="17" customWidth="1"/>
    <col min="12035" max="12040" width="20.59765625" style="17" customWidth="1"/>
    <col min="12041" max="12042" width="1.59765625" style="17" customWidth="1"/>
    <col min="12043" max="12044" width="8.59765625" style="17" customWidth="1"/>
    <col min="12045" max="12045" width="1.59765625" style="17" customWidth="1"/>
    <col min="12046" max="12047" width="8.69921875" style="17"/>
    <col min="12048" max="12048" width="1.59765625" style="17" customWidth="1"/>
    <col min="12049" max="12050" width="8.69921875" style="17"/>
    <col min="12051" max="12051" width="1.59765625" style="17" customWidth="1"/>
    <col min="12052" max="12053" width="8.69921875" style="17"/>
    <col min="12054" max="12054" width="1.59765625" style="17" customWidth="1"/>
    <col min="12055" max="12056" width="8.69921875" style="17"/>
    <col min="12057" max="12057" width="1.59765625" style="17" customWidth="1"/>
    <col min="12058" max="12059" width="8.69921875" style="17"/>
    <col min="12060" max="12060" width="1.59765625" style="17" customWidth="1"/>
    <col min="12061" max="12062" width="8.69921875" style="17"/>
    <col min="12063" max="12063" width="1.59765625" style="17" customWidth="1"/>
    <col min="12064" max="12288" width="8.69921875" style="17"/>
    <col min="12289" max="12289" width="3.59765625" style="17" customWidth="1"/>
    <col min="12290" max="12290" width="28.8984375" style="17" customWidth="1"/>
    <col min="12291" max="12296" width="20.59765625" style="17" customWidth="1"/>
    <col min="12297" max="12298" width="1.59765625" style="17" customWidth="1"/>
    <col min="12299" max="12300" width="8.59765625" style="17" customWidth="1"/>
    <col min="12301" max="12301" width="1.59765625" style="17" customWidth="1"/>
    <col min="12302" max="12303" width="8.69921875" style="17"/>
    <col min="12304" max="12304" width="1.59765625" style="17" customWidth="1"/>
    <col min="12305" max="12306" width="8.69921875" style="17"/>
    <col min="12307" max="12307" width="1.59765625" style="17" customWidth="1"/>
    <col min="12308" max="12309" width="8.69921875" style="17"/>
    <col min="12310" max="12310" width="1.59765625" style="17" customWidth="1"/>
    <col min="12311" max="12312" width="8.69921875" style="17"/>
    <col min="12313" max="12313" width="1.59765625" style="17" customWidth="1"/>
    <col min="12314" max="12315" width="8.69921875" style="17"/>
    <col min="12316" max="12316" width="1.59765625" style="17" customWidth="1"/>
    <col min="12317" max="12318" width="8.69921875" style="17"/>
    <col min="12319" max="12319" width="1.59765625" style="17" customWidth="1"/>
    <col min="12320" max="12544" width="8.69921875" style="17"/>
    <col min="12545" max="12545" width="3.59765625" style="17" customWidth="1"/>
    <col min="12546" max="12546" width="28.8984375" style="17" customWidth="1"/>
    <col min="12547" max="12552" width="20.59765625" style="17" customWidth="1"/>
    <col min="12553" max="12554" width="1.59765625" style="17" customWidth="1"/>
    <col min="12555" max="12556" width="8.59765625" style="17" customWidth="1"/>
    <col min="12557" max="12557" width="1.59765625" style="17" customWidth="1"/>
    <col min="12558" max="12559" width="8.69921875" style="17"/>
    <col min="12560" max="12560" width="1.59765625" style="17" customWidth="1"/>
    <col min="12561" max="12562" width="8.69921875" style="17"/>
    <col min="12563" max="12563" width="1.59765625" style="17" customWidth="1"/>
    <col min="12564" max="12565" width="8.69921875" style="17"/>
    <col min="12566" max="12566" width="1.59765625" style="17" customWidth="1"/>
    <col min="12567" max="12568" width="8.69921875" style="17"/>
    <col min="12569" max="12569" width="1.59765625" style="17" customWidth="1"/>
    <col min="12570" max="12571" width="8.69921875" style="17"/>
    <col min="12572" max="12572" width="1.59765625" style="17" customWidth="1"/>
    <col min="12573" max="12574" width="8.69921875" style="17"/>
    <col min="12575" max="12575" width="1.59765625" style="17" customWidth="1"/>
    <col min="12576" max="12800" width="8.69921875" style="17"/>
    <col min="12801" max="12801" width="3.59765625" style="17" customWidth="1"/>
    <col min="12802" max="12802" width="28.8984375" style="17" customWidth="1"/>
    <col min="12803" max="12808" width="20.59765625" style="17" customWidth="1"/>
    <col min="12809" max="12810" width="1.59765625" style="17" customWidth="1"/>
    <col min="12811" max="12812" width="8.59765625" style="17" customWidth="1"/>
    <col min="12813" max="12813" width="1.59765625" style="17" customWidth="1"/>
    <col min="12814" max="12815" width="8.69921875" style="17"/>
    <col min="12816" max="12816" width="1.59765625" style="17" customWidth="1"/>
    <col min="12817" max="12818" width="8.69921875" style="17"/>
    <col min="12819" max="12819" width="1.59765625" style="17" customWidth="1"/>
    <col min="12820" max="12821" width="8.69921875" style="17"/>
    <col min="12822" max="12822" width="1.59765625" style="17" customWidth="1"/>
    <col min="12823" max="12824" width="8.69921875" style="17"/>
    <col min="12825" max="12825" width="1.59765625" style="17" customWidth="1"/>
    <col min="12826" max="12827" width="8.69921875" style="17"/>
    <col min="12828" max="12828" width="1.59765625" style="17" customWidth="1"/>
    <col min="12829" max="12830" width="8.69921875" style="17"/>
    <col min="12831" max="12831" width="1.59765625" style="17" customWidth="1"/>
    <col min="12832" max="13056" width="8.69921875" style="17"/>
    <col min="13057" max="13057" width="3.59765625" style="17" customWidth="1"/>
    <col min="13058" max="13058" width="28.8984375" style="17" customWidth="1"/>
    <col min="13059" max="13064" width="20.59765625" style="17" customWidth="1"/>
    <col min="13065" max="13066" width="1.59765625" style="17" customWidth="1"/>
    <col min="13067" max="13068" width="8.59765625" style="17" customWidth="1"/>
    <col min="13069" max="13069" width="1.59765625" style="17" customWidth="1"/>
    <col min="13070" max="13071" width="8.69921875" style="17"/>
    <col min="13072" max="13072" width="1.59765625" style="17" customWidth="1"/>
    <col min="13073" max="13074" width="8.69921875" style="17"/>
    <col min="13075" max="13075" width="1.59765625" style="17" customWidth="1"/>
    <col min="13076" max="13077" width="8.69921875" style="17"/>
    <col min="13078" max="13078" width="1.59765625" style="17" customWidth="1"/>
    <col min="13079" max="13080" width="8.69921875" style="17"/>
    <col min="13081" max="13081" width="1.59765625" style="17" customWidth="1"/>
    <col min="13082" max="13083" width="8.69921875" style="17"/>
    <col min="13084" max="13084" width="1.59765625" style="17" customWidth="1"/>
    <col min="13085" max="13086" width="8.69921875" style="17"/>
    <col min="13087" max="13087" width="1.59765625" style="17" customWidth="1"/>
    <col min="13088" max="13312" width="8.69921875" style="17"/>
    <col min="13313" max="13313" width="3.59765625" style="17" customWidth="1"/>
    <col min="13314" max="13314" width="28.8984375" style="17" customWidth="1"/>
    <col min="13315" max="13320" width="20.59765625" style="17" customWidth="1"/>
    <col min="13321" max="13322" width="1.59765625" style="17" customWidth="1"/>
    <col min="13323" max="13324" width="8.59765625" style="17" customWidth="1"/>
    <col min="13325" max="13325" width="1.59765625" style="17" customWidth="1"/>
    <col min="13326" max="13327" width="8.69921875" style="17"/>
    <col min="13328" max="13328" width="1.59765625" style="17" customWidth="1"/>
    <col min="13329" max="13330" width="8.69921875" style="17"/>
    <col min="13331" max="13331" width="1.59765625" style="17" customWidth="1"/>
    <col min="13332" max="13333" width="8.69921875" style="17"/>
    <col min="13334" max="13334" width="1.59765625" style="17" customWidth="1"/>
    <col min="13335" max="13336" width="8.69921875" style="17"/>
    <col min="13337" max="13337" width="1.59765625" style="17" customWidth="1"/>
    <col min="13338" max="13339" width="8.69921875" style="17"/>
    <col min="13340" max="13340" width="1.59765625" style="17" customWidth="1"/>
    <col min="13341" max="13342" width="8.69921875" style="17"/>
    <col min="13343" max="13343" width="1.59765625" style="17" customWidth="1"/>
    <col min="13344" max="13568" width="8.69921875" style="17"/>
    <col min="13569" max="13569" width="3.59765625" style="17" customWidth="1"/>
    <col min="13570" max="13570" width="28.8984375" style="17" customWidth="1"/>
    <col min="13571" max="13576" width="20.59765625" style="17" customWidth="1"/>
    <col min="13577" max="13578" width="1.59765625" style="17" customWidth="1"/>
    <col min="13579" max="13580" width="8.59765625" style="17" customWidth="1"/>
    <col min="13581" max="13581" width="1.59765625" style="17" customWidth="1"/>
    <col min="13582" max="13583" width="8.69921875" style="17"/>
    <col min="13584" max="13584" width="1.59765625" style="17" customWidth="1"/>
    <col min="13585" max="13586" width="8.69921875" style="17"/>
    <col min="13587" max="13587" width="1.59765625" style="17" customWidth="1"/>
    <col min="13588" max="13589" width="8.69921875" style="17"/>
    <col min="13590" max="13590" width="1.59765625" style="17" customWidth="1"/>
    <col min="13591" max="13592" width="8.69921875" style="17"/>
    <col min="13593" max="13593" width="1.59765625" style="17" customWidth="1"/>
    <col min="13594" max="13595" width="8.69921875" style="17"/>
    <col min="13596" max="13596" width="1.59765625" style="17" customWidth="1"/>
    <col min="13597" max="13598" width="8.69921875" style="17"/>
    <col min="13599" max="13599" width="1.59765625" style="17" customWidth="1"/>
    <col min="13600" max="13824" width="8.69921875" style="17"/>
    <col min="13825" max="13825" width="3.59765625" style="17" customWidth="1"/>
    <col min="13826" max="13826" width="28.8984375" style="17" customWidth="1"/>
    <col min="13827" max="13832" width="20.59765625" style="17" customWidth="1"/>
    <col min="13833" max="13834" width="1.59765625" style="17" customWidth="1"/>
    <col min="13835" max="13836" width="8.59765625" style="17" customWidth="1"/>
    <col min="13837" max="13837" width="1.59765625" style="17" customWidth="1"/>
    <col min="13838" max="13839" width="8.69921875" style="17"/>
    <col min="13840" max="13840" width="1.59765625" style="17" customWidth="1"/>
    <col min="13841" max="13842" width="8.69921875" style="17"/>
    <col min="13843" max="13843" width="1.59765625" style="17" customWidth="1"/>
    <col min="13844" max="13845" width="8.69921875" style="17"/>
    <col min="13846" max="13846" width="1.59765625" style="17" customWidth="1"/>
    <col min="13847" max="13848" width="8.69921875" style="17"/>
    <col min="13849" max="13849" width="1.59765625" style="17" customWidth="1"/>
    <col min="13850" max="13851" width="8.69921875" style="17"/>
    <col min="13852" max="13852" width="1.59765625" style="17" customWidth="1"/>
    <col min="13853" max="13854" width="8.69921875" style="17"/>
    <col min="13855" max="13855" width="1.59765625" style="17" customWidth="1"/>
    <col min="13856" max="14080" width="8.69921875" style="17"/>
    <col min="14081" max="14081" width="3.59765625" style="17" customWidth="1"/>
    <col min="14082" max="14082" width="28.8984375" style="17" customWidth="1"/>
    <col min="14083" max="14088" width="20.59765625" style="17" customWidth="1"/>
    <col min="14089" max="14090" width="1.59765625" style="17" customWidth="1"/>
    <col min="14091" max="14092" width="8.59765625" style="17" customWidth="1"/>
    <col min="14093" max="14093" width="1.59765625" style="17" customWidth="1"/>
    <col min="14094" max="14095" width="8.69921875" style="17"/>
    <col min="14096" max="14096" width="1.59765625" style="17" customWidth="1"/>
    <col min="14097" max="14098" width="8.69921875" style="17"/>
    <col min="14099" max="14099" width="1.59765625" style="17" customWidth="1"/>
    <col min="14100" max="14101" width="8.69921875" style="17"/>
    <col min="14102" max="14102" width="1.59765625" style="17" customWidth="1"/>
    <col min="14103" max="14104" width="8.69921875" style="17"/>
    <col min="14105" max="14105" width="1.59765625" style="17" customWidth="1"/>
    <col min="14106" max="14107" width="8.69921875" style="17"/>
    <col min="14108" max="14108" width="1.59765625" style="17" customWidth="1"/>
    <col min="14109" max="14110" width="8.69921875" style="17"/>
    <col min="14111" max="14111" width="1.59765625" style="17" customWidth="1"/>
    <col min="14112" max="14336" width="8.69921875" style="17"/>
    <col min="14337" max="14337" width="3.59765625" style="17" customWidth="1"/>
    <col min="14338" max="14338" width="28.8984375" style="17" customWidth="1"/>
    <col min="14339" max="14344" width="20.59765625" style="17" customWidth="1"/>
    <col min="14345" max="14346" width="1.59765625" style="17" customWidth="1"/>
    <col min="14347" max="14348" width="8.59765625" style="17" customWidth="1"/>
    <col min="14349" max="14349" width="1.59765625" style="17" customWidth="1"/>
    <col min="14350" max="14351" width="8.69921875" style="17"/>
    <col min="14352" max="14352" width="1.59765625" style="17" customWidth="1"/>
    <col min="14353" max="14354" width="8.69921875" style="17"/>
    <col min="14355" max="14355" width="1.59765625" style="17" customWidth="1"/>
    <col min="14356" max="14357" width="8.69921875" style="17"/>
    <col min="14358" max="14358" width="1.59765625" style="17" customWidth="1"/>
    <col min="14359" max="14360" width="8.69921875" style="17"/>
    <col min="14361" max="14361" width="1.59765625" style="17" customWidth="1"/>
    <col min="14362" max="14363" width="8.69921875" style="17"/>
    <col min="14364" max="14364" width="1.59765625" style="17" customWidth="1"/>
    <col min="14365" max="14366" width="8.69921875" style="17"/>
    <col min="14367" max="14367" width="1.59765625" style="17" customWidth="1"/>
    <col min="14368" max="14592" width="8.69921875" style="17"/>
    <col min="14593" max="14593" width="3.59765625" style="17" customWidth="1"/>
    <col min="14594" max="14594" width="28.8984375" style="17" customWidth="1"/>
    <col min="14595" max="14600" width="20.59765625" style="17" customWidth="1"/>
    <col min="14601" max="14602" width="1.59765625" style="17" customWidth="1"/>
    <col min="14603" max="14604" width="8.59765625" style="17" customWidth="1"/>
    <col min="14605" max="14605" width="1.59765625" style="17" customWidth="1"/>
    <col min="14606" max="14607" width="8.69921875" style="17"/>
    <col min="14608" max="14608" width="1.59765625" style="17" customWidth="1"/>
    <col min="14609" max="14610" width="8.69921875" style="17"/>
    <col min="14611" max="14611" width="1.59765625" style="17" customWidth="1"/>
    <col min="14612" max="14613" width="8.69921875" style="17"/>
    <col min="14614" max="14614" width="1.59765625" style="17" customWidth="1"/>
    <col min="14615" max="14616" width="8.69921875" style="17"/>
    <col min="14617" max="14617" width="1.59765625" style="17" customWidth="1"/>
    <col min="14618" max="14619" width="8.69921875" style="17"/>
    <col min="14620" max="14620" width="1.59765625" style="17" customWidth="1"/>
    <col min="14621" max="14622" width="8.69921875" style="17"/>
    <col min="14623" max="14623" width="1.59765625" style="17" customWidth="1"/>
    <col min="14624" max="14848" width="8.69921875" style="17"/>
    <col min="14849" max="14849" width="3.59765625" style="17" customWidth="1"/>
    <col min="14850" max="14850" width="28.8984375" style="17" customWidth="1"/>
    <col min="14851" max="14856" width="20.59765625" style="17" customWidth="1"/>
    <col min="14857" max="14858" width="1.59765625" style="17" customWidth="1"/>
    <col min="14859" max="14860" width="8.59765625" style="17" customWidth="1"/>
    <col min="14861" max="14861" width="1.59765625" style="17" customWidth="1"/>
    <col min="14862" max="14863" width="8.69921875" style="17"/>
    <col min="14864" max="14864" width="1.59765625" style="17" customWidth="1"/>
    <col min="14865" max="14866" width="8.69921875" style="17"/>
    <col min="14867" max="14867" width="1.59765625" style="17" customWidth="1"/>
    <col min="14868" max="14869" width="8.69921875" style="17"/>
    <col min="14870" max="14870" width="1.59765625" style="17" customWidth="1"/>
    <col min="14871" max="14872" width="8.69921875" style="17"/>
    <col min="14873" max="14873" width="1.59765625" style="17" customWidth="1"/>
    <col min="14874" max="14875" width="8.69921875" style="17"/>
    <col min="14876" max="14876" width="1.59765625" style="17" customWidth="1"/>
    <col min="14877" max="14878" width="8.69921875" style="17"/>
    <col min="14879" max="14879" width="1.59765625" style="17" customWidth="1"/>
    <col min="14880" max="15104" width="8.69921875" style="17"/>
    <col min="15105" max="15105" width="3.59765625" style="17" customWidth="1"/>
    <col min="15106" max="15106" width="28.8984375" style="17" customWidth="1"/>
    <col min="15107" max="15112" width="20.59765625" style="17" customWidth="1"/>
    <col min="15113" max="15114" width="1.59765625" style="17" customWidth="1"/>
    <col min="15115" max="15116" width="8.59765625" style="17" customWidth="1"/>
    <col min="15117" max="15117" width="1.59765625" style="17" customWidth="1"/>
    <col min="15118" max="15119" width="8.69921875" style="17"/>
    <col min="15120" max="15120" width="1.59765625" style="17" customWidth="1"/>
    <col min="15121" max="15122" width="8.69921875" style="17"/>
    <col min="15123" max="15123" width="1.59765625" style="17" customWidth="1"/>
    <col min="15124" max="15125" width="8.69921875" style="17"/>
    <col min="15126" max="15126" width="1.59765625" style="17" customWidth="1"/>
    <col min="15127" max="15128" width="8.69921875" style="17"/>
    <col min="15129" max="15129" width="1.59765625" style="17" customWidth="1"/>
    <col min="15130" max="15131" width="8.69921875" style="17"/>
    <col min="15132" max="15132" width="1.59765625" style="17" customWidth="1"/>
    <col min="15133" max="15134" width="8.69921875" style="17"/>
    <col min="15135" max="15135" width="1.59765625" style="17" customWidth="1"/>
    <col min="15136" max="15360" width="8.69921875" style="17"/>
    <col min="15361" max="15361" width="3.59765625" style="17" customWidth="1"/>
    <col min="15362" max="15362" width="28.8984375" style="17" customWidth="1"/>
    <col min="15363" max="15368" width="20.59765625" style="17" customWidth="1"/>
    <col min="15369" max="15370" width="1.59765625" style="17" customWidth="1"/>
    <col min="15371" max="15372" width="8.59765625" style="17" customWidth="1"/>
    <col min="15373" max="15373" width="1.59765625" style="17" customWidth="1"/>
    <col min="15374" max="15375" width="8.69921875" style="17"/>
    <col min="15376" max="15376" width="1.59765625" style="17" customWidth="1"/>
    <col min="15377" max="15378" width="8.69921875" style="17"/>
    <col min="15379" max="15379" width="1.59765625" style="17" customWidth="1"/>
    <col min="15380" max="15381" width="8.69921875" style="17"/>
    <col min="15382" max="15382" width="1.59765625" style="17" customWidth="1"/>
    <col min="15383" max="15384" width="8.69921875" style="17"/>
    <col min="15385" max="15385" width="1.59765625" style="17" customWidth="1"/>
    <col min="15386" max="15387" width="8.69921875" style="17"/>
    <col min="15388" max="15388" width="1.59765625" style="17" customWidth="1"/>
    <col min="15389" max="15390" width="8.69921875" style="17"/>
    <col min="15391" max="15391" width="1.59765625" style="17" customWidth="1"/>
    <col min="15392" max="15616" width="8.69921875" style="17"/>
    <col min="15617" max="15617" width="3.59765625" style="17" customWidth="1"/>
    <col min="15618" max="15618" width="28.8984375" style="17" customWidth="1"/>
    <col min="15619" max="15624" width="20.59765625" style="17" customWidth="1"/>
    <col min="15625" max="15626" width="1.59765625" style="17" customWidth="1"/>
    <col min="15627" max="15628" width="8.59765625" style="17" customWidth="1"/>
    <col min="15629" max="15629" width="1.59765625" style="17" customWidth="1"/>
    <col min="15630" max="15631" width="8.69921875" style="17"/>
    <col min="15632" max="15632" width="1.59765625" style="17" customWidth="1"/>
    <col min="15633" max="15634" width="8.69921875" style="17"/>
    <col min="15635" max="15635" width="1.59765625" style="17" customWidth="1"/>
    <col min="15636" max="15637" width="8.69921875" style="17"/>
    <col min="15638" max="15638" width="1.59765625" style="17" customWidth="1"/>
    <col min="15639" max="15640" width="8.69921875" style="17"/>
    <col min="15641" max="15641" width="1.59765625" style="17" customWidth="1"/>
    <col min="15642" max="15643" width="8.69921875" style="17"/>
    <col min="15644" max="15644" width="1.59765625" style="17" customWidth="1"/>
    <col min="15645" max="15646" width="8.69921875" style="17"/>
    <col min="15647" max="15647" width="1.59765625" style="17" customWidth="1"/>
    <col min="15648" max="15872" width="8.69921875" style="17"/>
    <col min="15873" max="15873" width="3.59765625" style="17" customWidth="1"/>
    <col min="15874" max="15874" width="28.8984375" style="17" customWidth="1"/>
    <col min="15875" max="15880" width="20.59765625" style="17" customWidth="1"/>
    <col min="15881" max="15882" width="1.59765625" style="17" customWidth="1"/>
    <col min="15883" max="15884" width="8.59765625" style="17" customWidth="1"/>
    <col min="15885" max="15885" width="1.59765625" style="17" customWidth="1"/>
    <col min="15886" max="15887" width="8.69921875" style="17"/>
    <col min="15888" max="15888" width="1.59765625" style="17" customWidth="1"/>
    <col min="15889" max="15890" width="8.69921875" style="17"/>
    <col min="15891" max="15891" width="1.59765625" style="17" customWidth="1"/>
    <col min="15892" max="15893" width="8.69921875" style="17"/>
    <col min="15894" max="15894" width="1.59765625" style="17" customWidth="1"/>
    <col min="15895" max="15896" width="8.69921875" style="17"/>
    <col min="15897" max="15897" width="1.59765625" style="17" customWidth="1"/>
    <col min="15898" max="15899" width="8.69921875" style="17"/>
    <col min="15900" max="15900" width="1.59765625" style="17" customWidth="1"/>
    <col min="15901" max="15902" width="8.69921875" style="17"/>
    <col min="15903" max="15903" width="1.59765625" style="17" customWidth="1"/>
    <col min="15904" max="16128" width="8.69921875" style="17"/>
    <col min="16129" max="16129" width="3.59765625" style="17" customWidth="1"/>
    <col min="16130" max="16130" width="28.8984375" style="17" customWidth="1"/>
    <col min="16131" max="16136" width="20.59765625" style="17" customWidth="1"/>
    <col min="16137" max="16138" width="1.59765625" style="17" customWidth="1"/>
    <col min="16139" max="16140" width="8.59765625" style="17" customWidth="1"/>
    <col min="16141" max="16141" width="1.59765625" style="17" customWidth="1"/>
    <col min="16142" max="16143" width="8.69921875" style="17"/>
    <col min="16144" max="16144" width="1.59765625" style="17" customWidth="1"/>
    <col min="16145" max="16146" width="8.69921875" style="17"/>
    <col min="16147" max="16147" width="1.59765625" style="17" customWidth="1"/>
    <col min="16148" max="16149" width="8.69921875" style="17"/>
    <col min="16150" max="16150" width="1.59765625" style="17" customWidth="1"/>
    <col min="16151" max="16152" width="8.69921875" style="17"/>
    <col min="16153" max="16153" width="1.59765625" style="17" customWidth="1"/>
    <col min="16154" max="16155" width="8.69921875" style="17"/>
    <col min="16156" max="16156" width="1.59765625" style="17" customWidth="1"/>
    <col min="16157" max="16158" width="8.69921875" style="17"/>
    <col min="16159" max="16159" width="1.59765625" style="17" customWidth="1"/>
    <col min="16160" max="16384" width="8.69921875" style="17"/>
  </cols>
  <sheetData>
    <row r="1" spans="1:33" ht="27" customHeight="1">
      <c r="A1" s="374" t="s">
        <v>187</v>
      </c>
      <c r="B1" s="374"/>
      <c r="C1" s="374"/>
      <c r="D1" s="374"/>
      <c r="E1" s="374"/>
      <c r="F1" s="374"/>
      <c r="G1" s="374"/>
      <c r="H1" s="374"/>
      <c r="I1" s="13"/>
      <c r="K1" s="18" t="s">
        <v>47</v>
      </c>
      <c r="L1" s="19" t="s">
        <v>48</v>
      </c>
      <c r="N1" s="18" t="s">
        <v>47</v>
      </c>
      <c r="O1" s="19" t="s">
        <v>48</v>
      </c>
      <c r="Q1" s="18" t="s">
        <v>47</v>
      </c>
      <c r="R1" s="19" t="s">
        <v>48</v>
      </c>
      <c r="T1" s="18" t="s">
        <v>47</v>
      </c>
      <c r="U1" s="19" t="s">
        <v>48</v>
      </c>
      <c r="W1" s="18" t="s">
        <v>47</v>
      </c>
      <c r="X1" s="19" t="s">
        <v>48</v>
      </c>
      <c r="Z1" s="18" t="s">
        <v>47</v>
      </c>
      <c r="AA1" s="19" t="s">
        <v>48</v>
      </c>
      <c r="AC1" s="18" t="s">
        <v>47</v>
      </c>
      <c r="AD1" s="19" t="s">
        <v>48</v>
      </c>
      <c r="AF1" s="20"/>
      <c r="AG1" s="21"/>
    </row>
    <row r="2" spans="1:33" ht="40.200000000000003" customHeight="1">
      <c r="A2" s="384" t="s">
        <v>170</v>
      </c>
      <c r="B2" s="384"/>
      <c r="C2" s="384"/>
      <c r="D2" s="384"/>
      <c r="E2" s="384"/>
      <c r="F2" s="384"/>
      <c r="G2" s="384"/>
      <c r="H2" s="384"/>
      <c r="I2" s="384"/>
      <c r="K2" s="18" t="s">
        <v>49</v>
      </c>
      <c r="L2" s="18">
        <f>ROUNDDOWN((C27-C28)*10/110,0)</f>
        <v>136363</v>
      </c>
      <c r="N2" s="18" t="s">
        <v>49</v>
      </c>
      <c r="O2" s="18">
        <f>ROUNDDOWN((D27-D28)*10/110,0)</f>
        <v>0</v>
      </c>
      <c r="Q2" s="18" t="s">
        <v>49</v>
      </c>
      <c r="R2" s="18">
        <f>ROUNDDOWN((E27-E28)*10/110,0)</f>
        <v>136363</v>
      </c>
      <c r="T2" s="18" t="s">
        <v>49</v>
      </c>
      <c r="U2" s="18">
        <f>ROUNDDOWN((C37-C38)*10/110,0)</f>
        <v>127</v>
      </c>
      <c r="W2" s="18" t="s">
        <v>49</v>
      </c>
      <c r="X2" s="18">
        <f>ROUNDDOWN((D37-D38)*10/110,0)</f>
        <v>41</v>
      </c>
      <c r="Z2" s="18" t="s">
        <v>49</v>
      </c>
      <c r="AA2" s="18">
        <f>ROUNDDOWN((E37-E38)*10/110,0)</f>
        <v>85</v>
      </c>
      <c r="AC2" s="18" t="s">
        <v>49</v>
      </c>
      <c r="AD2" s="18">
        <f>ROUNDDOWN((E41-E42)*10/110,0)</f>
        <v>136490</v>
      </c>
      <c r="AF2" s="20" t="s">
        <v>168</v>
      </c>
      <c r="AG2" s="20" t="s">
        <v>171</v>
      </c>
    </row>
    <row r="3" spans="1:33" ht="15" customHeight="1">
      <c r="A3" s="22"/>
      <c r="B3" s="22"/>
      <c r="C3" s="22"/>
      <c r="D3" s="22"/>
      <c r="E3" s="22"/>
      <c r="F3" s="22"/>
      <c r="G3" s="22"/>
      <c r="H3" s="22"/>
      <c r="I3" s="22"/>
      <c r="K3" s="18" t="s">
        <v>50</v>
      </c>
      <c r="L3" s="23">
        <v>0</v>
      </c>
      <c r="N3" s="18" t="s">
        <v>50</v>
      </c>
      <c r="O3" s="23">
        <v>0</v>
      </c>
      <c r="Q3" s="18" t="s">
        <v>50</v>
      </c>
      <c r="R3" s="23">
        <v>0</v>
      </c>
      <c r="T3" s="18" t="s">
        <v>50</v>
      </c>
      <c r="U3" s="23">
        <v>0</v>
      </c>
      <c r="W3" s="18" t="s">
        <v>50</v>
      </c>
      <c r="X3" s="23">
        <v>0</v>
      </c>
      <c r="Z3" s="18" t="s">
        <v>50</v>
      </c>
      <c r="AA3" s="23">
        <v>0</v>
      </c>
      <c r="AC3" s="18" t="s">
        <v>50</v>
      </c>
      <c r="AD3" s="23">
        <v>0</v>
      </c>
      <c r="AF3" s="20" t="s">
        <v>174</v>
      </c>
      <c r="AG3" s="20" t="s">
        <v>172</v>
      </c>
    </row>
    <row r="4" spans="1:33" s="25" customFormat="1" ht="21" customHeight="1">
      <c r="B4" s="26" t="s">
        <v>178</v>
      </c>
      <c r="C4" s="218" t="str">
        <f>VLOOKUP('別紙4-2　収支計算書② '!P4,'別紙4-1 収支計算書① '!AF2:AG6,2,0)</f>
        <v>ア　課税事業者</v>
      </c>
      <c r="D4" s="218"/>
      <c r="E4" s="219"/>
      <c r="F4" s="219"/>
      <c r="I4" s="28"/>
      <c r="K4" s="18" t="s">
        <v>52</v>
      </c>
      <c r="L4" s="23">
        <v>0</v>
      </c>
      <c r="N4" s="18" t="s">
        <v>52</v>
      </c>
      <c r="O4" s="23">
        <v>0</v>
      </c>
      <c r="Q4" s="18" t="s">
        <v>52</v>
      </c>
      <c r="R4" s="23">
        <v>0</v>
      </c>
      <c r="T4" s="18" t="s">
        <v>52</v>
      </c>
      <c r="U4" s="23">
        <v>0</v>
      </c>
      <c r="W4" s="18" t="s">
        <v>52</v>
      </c>
      <c r="X4" s="23">
        <v>0</v>
      </c>
      <c r="Z4" s="18" t="s">
        <v>52</v>
      </c>
      <c r="AA4" s="23">
        <v>0</v>
      </c>
      <c r="AC4" s="18" t="s">
        <v>52</v>
      </c>
      <c r="AD4" s="23">
        <v>0</v>
      </c>
      <c r="AF4" s="20" t="s">
        <v>175</v>
      </c>
      <c r="AG4" s="20" t="s">
        <v>173</v>
      </c>
    </row>
    <row r="5" spans="1:33" s="25" customFormat="1" ht="18.75" customHeight="1">
      <c r="B5" s="26"/>
      <c r="C5" s="26"/>
      <c r="D5" s="26"/>
      <c r="E5" s="26"/>
      <c r="G5" s="26"/>
      <c r="K5" s="18" t="s">
        <v>53</v>
      </c>
      <c r="L5" s="23">
        <v>0</v>
      </c>
      <c r="N5" s="18" t="s">
        <v>53</v>
      </c>
      <c r="O5" s="23">
        <v>0</v>
      </c>
      <c r="Q5" s="18" t="s">
        <v>53</v>
      </c>
      <c r="R5" s="23">
        <v>0</v>
      </c>
      <c r="T5" s="18" t="s">
        <v>53</v>
      </c>
      <c r="U5" s="23">
        <v>0</v>
      </c>
      <c r="W5" s="18" t="s">
        <v>53</v>
      </c>
      <c r="X5" s="23">
        <v>0</v>
      </c>
      <c r="Z5" s="18" t="s">
        <v>53</v>
      </c>
      <c r="AA5" s="23">
        <v>0</v>
      </c>
      <c r="AC5" s="18" t="s">
        <v>53</v>
      </c>
      <c r="AD5" s="23">
        <v>0</v>
      </c>
      <c r="AF5" s="20" t="s">
        <v>176</v>
      </c>
      <c r="AG5" s="20" t="s">
        <v>179</v>
      </c>
    </row>
    <row r="6" spans="1:33" s="25" customFormat="1" ht="18.75" customHeight="1">
      <c r="B6" s="29"/>
      <c r="C6" s="26"/>
      <c r="D6" s="26"/>
      <c r="K6" s="18" t="s">
        <v>54</v>
      </c>
      <c r="L6" s="23">
        <v>0</v>
      </c>
      <c r="N6" s="18" t="s">
        <v>54</v>
      </c>
      <c r="O6" s="23">
        <v>0</v>
      </c>
      <c r="Q6" s="18" t="s">
        <v>54</v>
      </c>
      <c r="R6" s="23">
        <v>0</v>
      </c>
      <c r="T6" s="18" t="s">
        <v>54</v>
      </c>
      <c r="U6" s="23">
        <v>0</v>
      </c>
      <c r="W6" s="18" t="s">
        <v>54</v>
      </c>
      <c r="X6" s="23">
        <v>0</v>
      </c>
      <c r="Z6" s="18" t="s">
        <v>54</v>
      </c>
      <c r="AA6" s="23">
        <v>0</v>
      </c>
      <c r="AC6" s="18" t="s">
        <v>54</v>
      </c>
      <c r="AD6" s="23">
        <v>0</v>
      </c>
      <c r="AF6" s="20" t="s">
        <v>177</v>
      </c>
      <c r="AG6" s="20" t="s">
        <v>180</v>
      </c>
    </row>
    <row r="7" spans="1:33" s="25" customFormat="1" ht="18.75" customHeight="1">
      <c r="B7" s="29"/>
      <c r="C7" s="26"/>
      <c r="D7" s="26"/>
    </row>
    <row r="8" spans="1:33" s="25" customFormat="1" ht="15" customHeight="1">
      <c r="K8" s="20"/>
      <c r="L8" s="21"/>
    </row>
    <row r="9" spans="1:33" s="32" customFormat="1" ht="30" customHeight="1" thickBot="1">
      <c r="A9" s="30" t="s">
        <v>55</v>
      </c>
      <c r="B9" s="31"/>
      <c r="C9" s="31"/>
      <c r="H9" s="33" t="s">
        <v>56</v>
      </c>
      <c r="I9" s="33"/>
      <c r="L9" s="20"/>
    </row>
    <row r="10" spans="1:33" s="35" customFormat="1" ht="30" customHeight="1">
      <c r="A10" s="385" t="s">
        <v>57</v>
      </c>
      <c r="B10" s="386"/>
      <c r="C10" s="389" t="s">
        <v>191</v>
      </c>
      <c r="D10" s="391" t="s">
        <v>230</v>
      </c>
      <c r="E10" s="391"/>
      <c r="F10" s="392" t="s">
        <v>201</v>
      </c>
      <c r="G10" s="394" t="s">
        <v>58</v>
      </c>
      <c r="H10" s="396" t="s">
        <v>271</v>
      </c>
      <c r="I10" s="34"/>
      <c r="L10" s="24"/>
    </row>
    <row r="11" spans="1:33" s="35" customFormat="1" ht="42.6" customHeight="1">
      <c r="A11" s="387"/>
      <c r="B11" s="388"/>
      <c r="C11" s="390"/>
      <c r="D11" s="79" t="s">
        <v>192</v>
      </c>
      <c r="E11" s="36" t="s">
        <v>193</v>
      </c>
      <c r="F11" s="393"/>
      <c r="G11" s="395"/>
      <c r="H11" s="397"/>
      <c r="I11" s="34"/>
      <c r="L11" s="24"/>
    </row>
    <row r="12" spans="1:33" s="35" customFormat="1" ht="84.75" customHeight="1" thickBot="1">
      <c r="A12" s="424" t="s">
        <v>59</v>
      </c>
      <c r="B12" s="425"/>
      <c r="C12" s="220">
        <f>E41</f>
        <v>2125400</v>
      </c>
      <c r="D12" s="221">
        <f>C29+C39</f>
        <v>136490</v>
      </c>
      <c r="E12" s="222">
        <f>D17+D31</f>
        <v>455</v>
      </c>
      <c r="F12" s="223">
        <f>C12-D12-E12</f>
        <v>1988455</v>
      </c>
      <c r="G12" s="224">
        <f>'別紙4-2　収支計算書② '!N53</f>
        <v>1988000</v>
      </c>
      <c r="H12" s="37" t="s">
        <v>270</v>
      </c>
      <c r="I12" s="38"/>
      <c r="L12" s="24"/>
    </row>
    <row r="13" spans="1:33" s="35" customFormat="1" ht="9" customHeight="1">
      <c r="B13" s="39"/>
      <c r="C13" s="39"/>
      <c r="D13" s="40"/>
      <c r="E13" s="40"/>
      <c r="F13" s="41"/>
      <c r="G13" s="38"/>
    </row>
    <row r="14" spans="1:33" ht="30" customHeight="1" thickBot="1">
      <c r="A14" s="42" t="s">
        <v>60</v>
      </c>
      <c r="B14" s="26"/>
      <c r="C14" s="25"/>
      <c r="D14" s="25"/>
      <c r="E14" s="25"/>
      <c r="F14" s="25"/>
      <c r="G14" s="25"/>
      <c r="H14" s="43"/>
      <c r="I14" s="43"/>
    </row>
    <row r="15" spans="1:33" ht="35.1" customHeight="1">
      <c r="A15" s="418" t="s">
        <v>61</v>
      </c>
      <c r="B15" s="419"/>
      <c r="C15" s="380" t="s">
        <v>189</v>
      </c>
      <c r="D15" s="382" t="s">
        <v>269</v>
      </c>
      <c r="E15" s="413" t="s">
        <v>188</v>
      </c>
      <c r="F15" s="415"/>
      <c r="G15" s="405"/>
      <c r="H15" s="44"/>
    </row>
    <row r="16" spans="1:33" ht="35.1" customHeight="1" thickBot="1">
      <c r="A16" s="420"/>
      <c r="B16" s="421"/>
      <c r="C16" s="381"/>
      <c r="D16" s="383"/>
      <c r="E16" s="414"/>
      <c r="F16" s="415"/>
      <c r="G16" s="405"/>
      <c r="H16" s="44"/>
    </row>
    <row r="17" spans="1:9" ht="30" customHeight="1">
      <c r="A17" s="406" t="s">
        <v>62</v>
      </c>
      <c r="B17" s="407"/>
      <c r="C17" s="225">
        <f>C27-C29</f>
        <v>1987637</v>
      </c>
      <c r="D17" s="226">
        <f>D27-D29</f>
        <v>0</v>
      </c>
      <c r="E17" s="227">
        <f>E27-E29</f>
        <v>1987637</v>
      </c>
      <c r="F17" s="45"/>
      <c r="G17" s="408"/>
      <c r="H17" s="46"/>
      <c r="I17" s="47"/>
    </row>
    <row r="18" spans="1:9" ht="30" customHeight="1">
      <c r="A18" s="48"/>
      <c r="B18" s="68" t="s">
        <v>63</v>
      </c>
      <c r="C18" s="228">
        <f>'別紙4-2　収支計算書② '!L12</f>
        <v>624000</v>
      </c>
      <c r="D18" s="229">
        <f>'別紙4-2　収支計算書② '!M12</f>
        <v>0</v>
      </c>
      <c r="E18" s="230">
        <f t="shared" ref="E18:E26" si="0">C18-D18</f>
        <v>624000</v>
      </c>
      <c r="F18" s="50"/>
      <c r="G18" s="408"/>
      <c r="H18" s="51"/>
      <c r="I18" s="52"/>
    </row>
    <row r="19" spans="1:9" ht="30" customHeight="1">
      <c r="A19" s="48"/>
      <c r="B19" s="49" t="s">
        <v>64</v>
      </c>
      <c r="C19" s="228">
        <f>'別紙4-2　収支計算書② '!L14</f>
        <v>0</v>
      </c>
      <c r="D19" s="229">
        <f>'別紙4-2　収支計算書② '!M14</f>
        <v>0</v>
      </c>
      <c r="E19" s="230">
        <f t="shared" si="0"/>
        <v>0</v>
      </c>
      <c r="F19" s="50"/>
      <c r="G19" s="51"/>
      <c r="H19" s="51"/>
      <c r="I19" s="52"/>
    </row>
    <row r="20" spans="1:9" ht="30" customHeight="1">
      <c r="A20" s="48"/>
      <c r="B20" s="49" t="s">
        <v>65</v>
      </c>
      <c r="C20" s="228">
        <f>'別紙4-2　収支計算書② '!L17</f>
        <v>0</v>
      </c>
      <c r="D20" s="229">
        <f>'別紙4-2　収支計算書② '!M17</f>
        <v>0</v>
      </c>
      <c r="E20" s="230">
        <f t="shared" si="0"/>
        <v>0</v>
      </c>
      <c r="F20" s="50"/>
      <c r="G20" s="51"/>
      <c r="H20" s="51"/>
      <c r="I20" s="52"/>
    </row>
    <row r="21" spans="1:9" ht="30" customHeight="1">
      <c r="A21" s="48"/>
      <c r="B21" s="49" t="s">
        <v>66</v>
      </c>
      <c r="C21" s="228">
        <f>'別紙4-2　収支計算書② '!L21</f>
        <v>200000</v>
      </c>
      <c r="D21" s="229">
        <f>'別紙4-2　収支計算書② '!M21</f>
        <v>0</v>
      </c>
      <c r="E21" s="230">
        <f t="shared" si="0"/>
        <v>200000</v>
      </c>
      <c r="F21" s="50"/>
      <c r="G21" s="51"/>
      <c r="H21" s="51"/>
      <c r="I21" s="52"/>
    </row>
    <row r="22" spans="1:9" ht="30" customHeight="1">
      <c r="A22" s="48"/>
      <c r="B22" s="49" t="s">
        <v>67</v>
      </c>
      <c r="C22" s="228">
        <f>'別紙4-2　収支計算書② '!L24</f>
        <v>100000</v>
      </c>
      <c r="D22" s="229">
        <f>'別紙4-2　収支計算書② '!M24</f>
        <v>0</v>
      </c>
      <c r="E22" s="230">
        <f t="shared" si="0"/>
        <v>100000</v>
      </c>
      <c r="F22" s="50"/>
      <c r="G22" s="51"/>
      <c r="H22" s="51"/>
      <c r="I22" s="52"/>
    </row>
    <row r="23" spans="1:9" ht="30" customHeight="1">
      <c r="A23" s="48"/>
      <c r="B23" s="49" t="s">
        <v>68</v>
      </c>
      <c r="C23" s="228">
        <f>'別紙4-2　収支計算書② '!L26</f>
        <v>200000</v>
      </c>
      <c r="D23" s="229">
        <f>'別紙4-2　収支計算書② '!M26</f>
        <v>0</v>
      </c>
      <c r="E23" s="230">
        <f t="shared" si="0"/>
        <v>200000</v>
      </c>
      <c r="F23" s="50"/>
      <c r="G23" s="51"/>
      <c r="H23" s="51"/>
      <c r="I23" s="52"/>
    </row>
    <row r="24" spans="1:9" ht="30" customHeight="1">
      <c r="A24" s="48"/>
      <c r="B24" s="49" t="s">
        <v>69</v>
      </c>
      <c r="C24" s="228">
        <f>'別紙4-2　収支計算書② '!L29</f>
        <v>950000</v>
      </c>
      <c r="D24" s="229">
        <f>'別紙4-2　収支計算書② '!M29</f>
        <v>0</v>
      </c>
      <c r="E24" s="230">
        <f t="shared" si="0"/>
        <v>950000</v>
      </c>
      <c r="F24" s="50"/>
      <c r="G24" s="51"/>
      <c r="H24" s="51"/>
      <c r="I24" s="52"/>
    </row>
    <row r="25" spans="1:9" ht="30" customHeight="1">
      <c r="A25" s="48"/>
      <c r="B25" s="53" t="s">
        <v>70</v>
      </c>
      <c r="C25" s="228">
        <f>'別紙4-2　収支計算書② '!L31</f>
        <v>0</v>
      </c>
      <c r="D25" s="229">
        <f>'別紙4-2　収支計算書② '!M31</f>
        <v>0</v>
      </c>
      <c r="E25" s="230">
        <f t="shared" si="0"/>
        <v>0</v>
      </c>
      <c r="F25" s="50"/>
      <c r="G25" s="51"/>
      <c r="H25" s="51"/>
      <c r="I25" s="52"/>
    </row>
    <row r="26" spans="1:9" ht="30" customHeight="1">
      <c r="A26" s="48"/>
      <c r="B26" s="54" t="s">
        <v>71</v>
      </c>
      <c r="C26" s="231">
        <f>'別紙4-2　収支計算書② '!L35</f>
        <v>50000</v>
      </c>
      <c r="D26" s="232">
        <f>'別紙4-2　収支計算書② '!M35</f>
        <v>0</v>
      </c>
      <c r="E26" s="230">
        <f t="shared" si="0"/>
        <v>50000</v>
      </c>
      <c r="F26" s="50"/>
      <c r="G26" s="51"/>
      <c r="H26" s="51"/>
      <c r="I26" s="52"/>
    </row>
    <row r="27" spans="1:9" ht="30" customHeight="1">
      <c r="A27" s="48"/>
      <c r="B27" s="55" t="s">
        <v>182</v>
      </c>
      <c r="C27" s="233">
        <f>SUM(C18:C26)</f>
        <v>2124000</v>
      </c>
      <c r="D27" s="233">
        <f>SUM(D18:D26)</f>
        <v>0</v>
      </c>
      <c r="E27" s="234">
        <f>SUM(E18:E26)</f>
        <v>2124000</v>
      </c>
      <c r="F27" s="50"/>
      <c r="G27" s="51"/>
      <c r="H27" s="56"/>
      <c r="I27" s="52"/>
    </row>
    <row r="28" spans="1:9" ht="30" customHeight="1">
      <c r="A28" s="57"/>
      <c r="B28" s="58" t="s">
        <v>183</v>
      </c>
      <c r="C28" s="235">
        <f>'別紙4-2　収支計算書② '!N37</f>
        <v>624000</v>
      </c>
      <c r="D28" s="235"/>
      <c r="E28" s="230">
        <f>SUM(C28)</f>
        <v>624000</v>
      </c>
      <c r="F28" s="59"/>
      <c r="G28" s="56"/>
      <c r="H28" s="60"/>
      <c r="I28" s="47"/>
    </row>
    <row r="29" spans="1:9" ht="30" customHeight="1" thickBot="1">
      <c r="A29" s="61"/>
      <c r="B29" s="62" t="s">
        <v>194</v>
      </c>
      <c r="C29" s="233">
        <f>VLOOKUP('別紙4-2　収支計算書② '!P4,K2:L6,2,FALSE)</f>
        <v>136363</v>
      </c>
      <c r="D29" s="233"/>
      <c r="E29" s="236">
        <f>C29</f>
        <v>136363</v>
      </c>
      <c r="F29" s="59"/>
      <c r="G29" s="60"/>
      <c r="H29" s="56"/>
      <c r="I29" s="63"/>
    </row>
    <row r="30" spans="1:9" ht="20.100000000000001" customHeight="1" thickBot="1">
      <c r="A30" s="64"/>
      <c r="B30" s="64"/>
      <c r="C30" s="65"/>
      <c r="D30" s="65"/>
      <c r="E30" s="247"/>
      <c r="F30" s="60"/>
      <c r="G30" s="56"/>
      <c r="H30" s="66"/>
      <c r="I30" s="47"/>
    </row>
    <row r="31" spans="1:9" ht="30" customHeight="1">
      <c r="A31" s="409" t="s">
        <v>72</v>
      </c>
      <c r="B31" s="410"/>
      <c r="C31" s="237">
        <f>C37-C39</f>
        <v>1273</v>
      </c>
      <c r="D31" s="237">
        <f>D37-D39</f>
        <v>455</v>
      </c>
      <c r="E31" s="227">
        <f>E37-E39</f>
        <v>818</v>
      </c>
      <c r="F31" s="66"/>
      <c r="G31" s="66"/>
      <c r="H31" s="46"/>
      <c r="I31" s="47"/>
    </row>
    <row r="32" spans="1:9" ht="30" customHeight="1">
      <c r="A32" s="67"/>
      <c r="B32" s="68" t="s">
        <v>63</v>
      </c>
      <c r="C32" s="238">
        <f>'別紙4-2　収支計算書② '!L40</f>
        <v>0</v>
      </c>
      <c r="D32" s="238">
        <f>'別紙4-2　収支計算書② '!M40</f>
        <v>0</v>
      </c>
      <c r="E32" s="230">
        <f>C32-D32</f>
        <v>0</v>
      </c>
      <c r="F32" s="46"/>
      <c r="G32" s="46"/>
      <c r="H32" s="51"/>
      <c r="I32" s="52"/>
    </row>
    <row r="33" spans="1:9" ht="30" customHeight="1">
      <c r="A33" s="67"/>
      <c r="B33" s="69" t="s">
        <v>64</v>
      </c>
      <c r="C33" s="239">
        <f>'別紙4-2　収支計算書② '!L42</f>
        <v>0</v>
      </c>
      <c r="D33" s="239">
        <f>'別紙4-2　収支計算書② '!M42</f>
        <v>0</v>
      </c>
      <c r="E33" s="230">
        <f>C33-D33</f>
        <v>0</v>
      </c>
      <c r="F33" s="51"/>
      <c r="G33" s="51"/>
      <c r="H33" s="51"/>
      <c r="I33" s="52"/>
    </row>
    <row r="34" spans="1:9" ht="30" customHeight="1">
      <c r="A34" s="67"/>
      <c r="B34" s="69" t="s">
        <v>66</v>
      </c>
      <c r="C34" s="239">
        <f>'別紙4-2　収支計算書② '!L44</f>
        <v>0</v>
      </c>
      <c r="D34" s="239">
        <f>'別紙4-2　収支計算書② '!M44</f>
        <v>0</v>
      </c>
      <c r="E34" s="230">
        <f>C34-D34</f>
        <v>0</v>
      </c>
      <c r="F34" s="51"/>
      <c r="G34" s="51"/>
      <c r="H34" s="51"/>
      <c r="I34" s="52"/>
    </row>
    <row r="35" spans="1:9" ht="30" customHeight="1">
      <c r="A35" s="67"/>
      <c r="B35" s="69" t="s">
        <v>68</v>
      </c>
      <c r="C35" s="239">
        <f>'別紙4-2　収支計算書② '!L45</f>
        <v>1400</v>
      </c>
      <c r="D35" s="239">
        <f>'別紙4-2　収支計算書② '!M45</f>
        <v>455</v>
      </c>
      <c r="E35" s="230">
        <f>C35-D35</f>
        <v>945</v>
      </c>
      <c r="F35" s="51"/>
      <c r="G35" s="51"/>
      <c r="H35" s="51"/>
      <c r="I35" s="52"/>
    </row>
    <row r="36" spans="1:9" ht="30" customHeight="1">
      <c r="A36" s="67"/>
      <c r="B36" s="70" t="s">
        <v>71</v>
      </c>
      <c r="C36" s="240">
        <f>'別紙4-2　収支計算書② '!L48</f>
        <v>0</v>
      </c>
      <c r="D36" s="240">
        <f>'別紙4-2　収支計算書② '!M48</f>
        <v>0</v>
      </c>
      <c r="E36" s="230">
        <f>C36-D36</f>
        <v>0</v>
      </c>
      <c r="F36" s="51"/>
      <c r="G36" s="51"/>
      <c r="H36" s="51"/>
      <c r="I36" s="52"/>
    </row>
    <row r="37" spans="1:9" ht="30" customHeight="1">
      <c r="A37" s="67"/>
      <c r="B37" s="55" t="s">
        <v>184</v>
      </c>
      <c r="C37" s="241">
        <f>SUM(C32:C36)</f>
        <v>1400</v>
      </c>
      <c r="D37" s="241">
        <f>SUM(D32:D36)</f>
        <v>455</v>
      </c>
      <c r="E37" s="242">
        <f>SUM(E32:E36)</f>
        <v>945</v>
      </c>
      <c r="F37" s="51"/>
      <c r="G37" s="51"/>
      <c r="H37" s="47"/>
      <c r="I37" s="71"/>
    </row>
    <row r="38" spans="1:9" ht="30" customHeight="1">
      <c r="A38" s="72"/>
      <c r="B38" s="58" t="s">
        <v>185</v>
      </c>
      <c r="C38" s="241">
        <f>'別紙4-2　収支計算書② '!N50</f>
        <v>0</v>
      </c>
      <c r="D38" s="241"/>
      <c r="E38" s="242">
        <f>D38</f>
        <v>0</v>
      </c>
      <c r="F38" s="52"/>
      <c r="G38" s="47"/>
      <c r="H38" s="47"/>
      <c r="I38" s="63"/>
    </row>
    <row r="39" spans="1:9" ht="30" customHeight="1" thickBot="1">
      <c r="A39" s="73"/>
      <c r="B39" s="62" t="s">
        <v>195</v>
      </c>
      <c r="C39" s="241">
        <f>VLOOKUP('別紙4-2　収支計算書② '!P4,T2:U6,2,FALSE)</f>
        <v>127</v>
      </c>
      <c r="D39" s="241"/>
      <c r="E39" s="243">
        <f>C39</f>
        <v>127</v>
      </c>
      <c r="F39" s="52"/>
      <c r="G39" s="47"/>
      <c r="H39" s="47"/>
      <c r="I39" s="63"/>
    </row>
    <row r="40" spans="1:9" ht="20.100000000000001" customHeight="1" thickBot="1">
      <c r="A40" s="74"/>
      <c r="B40" s="74"/>
      <c r="C40" s="74"/>
      <c r="D40" s="74"/>
      <c r="E40" s="74"/>
      <c r="F40" s="52"/>
      <c r="G40" s="47"/>
      <c r="H40" s="63"/>
      <c r="I40" s="63"/>
    </row>
    <row r="41" spans="1:9" ht="34.5" customHeight="1">
      <c r="A41" s="411" t="s">
        <v>196</v>
      </c>
      <c r="B41" s="412"/>
      <c r="C41" s="412"/>
      <c r="D41" s="412"/>
      <c r="E41" s="244">
        <f>C27+C37</f>
        <v>2125400</v>
      </c>
      <c r="F41" s="63"/>
      <c r="G41" s="63"/>
      <c r="H41" s="63"/>
      <c r="I41" s="63"/>
    </row>
    <row r="42" spans="1:9" ht="33.75" customHeight="1">
      <c r="A42" s="416" t="s">
        <v>197</v>
      </c>
      <c r="B42" s="417"/>
      <c r="C42" s="417"/>
      <c r="D42" s="417"/>
      <c r="E42" s="245">
        <f>C28+C38</f>
        <v>624000</v>
      </c>
      <c r="F42" s="75"/>
      <c r="H42" s="76"/>
      <c r="I42" s="76"/>
    </row>
    <row r="43" spans="1:9" ht="27" customHeight="1">
      <c r="A43" s="398" t="s">
        <v>230</v>
      </c>
      <c r="B43" s="399"/>
      <c r="C43" s="402" t="s">
        <v>200</v>
      </c>
      <c r="D43" s="403"/>
      <c r="E43" s="245">
        <f>C29+C39</f>
        <v>136490</v>
      </c>
      <c r="F43" s="75"/>
      <c r="H43" s="76"/>
      <c r="I43" s="76"/>
    </row>
    <row r="44" spans="1:9" ht="30" customHeight="1">
      <c r="A44" s="400"/>
      <c r="B44" s="401"/>
      <c r="C44" s="402" t="s">
        <v>199</v>
      </c>
      <c r="D44" s="403"/>
      <c r="E44" s="245">
        <f>D27+D37</f>
        <v>455</v>
      </c>
      <c r="F44" s="75"/>
      <c r="H44" s="76"/>
      <c r="I44" s="76"/>
    </row>
    <row r="45" spans="1:9" ht="36.75" customHeight="1" thickBot="1">
      <c r="A45" s="422" t="s">
        <v>198</v>
      </c>
      <c r="B45" s="423"/>
      <c r="C45" s="423"/>
      <c r="D45" s="423"/>
      <c r="E45" s="246">
        <f>E41-E43-E44</f>
        <v>1988455</v>
      </c>
      <c r="F45" s="77"/>
      <c r="H45" s="76"/>
      <c r="I45" s="76"/>
    </row>
    <row r="46" spans="1:9">
      <c r="A46" s="76"/>
      <c r="B46" s="76"/>
      <c r="C46" s="76"/>
      <c r="D46" s="76"/>
      <c r="E46" s="76"/>
      <c r="F46" s="77"/>
      <c r="H46" s="76"/>
      <c r="I46" s="76"/>
    </row>
    <row r="47" spans="1:9" ht="69.900000000000006" customHeight="1">
      <c r="A47" s="404" t="s">
        <v>73</v>
      </c>
      <c r="B47" s="404"/>
      <c r="C47" s="404"/>
      <c r="D47" s="404"/>
      <c r="E47" s="404"/>
      <c r="F47" s="404"/>
      <c r="H47" s="78"/>
      <c r="I47" s="78"/>
    </row>
    <row r="48" spans="1:9">
      <c r="F48" s="76"/>
      <c r="G48" s="76"/>
    </row>
    <row r="49" spans="6:7">
      <c r="F49" s="78"/>
      <c r="G49" s="78"/>
    </row>
  </sheetData>
  <mergeCells count="25">
    <mergeCell ref="A1:H1"/>
    <mergeCell ref="A43:B44"/>
    <mergeCell ref="C43:D43"/>
    <mergeCell ref="C44:D44"/>
    <mergeCell ref="A47:F47"/>
    <mergeCell ref="G15:G16"/>
    <mergeCell ref="A17:B17"/>
    <mergeCell ref="G17:G18"/>
    <mergeCell ref="A31:B31"/>
    <mergeCell ref="A41:D41"/>
    <mergeCell ref="E15:E16"/>
    <mergeCell ref="F15:F16"/>
    <mergeCell ref="A42:D42"/>
    <mergeCell ref="A15:B16"/>
    <mergeCell ref="A45:D45"/>
    <mergeCell ref="A12:B12"/>
    <mergeCell ref="C15:C16"/>
    <mergeCell ref="D15:D16"/>
    <mergeCell ref="A2:I2"/>
    <mergeCell ref="A10:B11"/>
    <mergeCell ref="C10:C11"/>
    <mergeCell ref="D10:E10"/>
    <mergeCell ref="F10:F11"/>
    <mergeCell ref="G10:G11"/>
    <mergeCell ref="H10:H11"/>
  </mergeCells>
  <phoneticPr fontId="12"/>
  <dataValidations count="1">
    <dataValidation type="list" allowBlank="1" showInputMessage="1" showErrorMessage="1" sqref="WVP983043 JD4 SZ4 ACV4 AMR4 AWN4 BGJ4 BQF4 CAB4 CJX4 CTT4 DDP4 DNL4 DXH4 EHD4 EQZ4 FAV4 FKR4 FUN4 GEJ4 GOF4 GYB4 HHX4 HRT4 IBP4 ILL4 IVH4 JFD4 JOZ4 JYV4 KIR4 KSN4 LCJ4 LMF4 LWB4 MFX4 MPT4 MZP4 NJL4 NTH4 ODD4 OMZ4 OWV4 PGR4 PQN4 QAJ4 QKF4 QUB4 RDX4 RNT4 RXP4 SHL4 SRH4 TBD4 TKZ4 TUV4 UER4 UON4 UYJ4 VIF4 VSB4 WBX4 WLT4 WVP4 H65539 JD65539 SZ65539 ACV65539 AMR65539 AWN65539 BGJ65539 BQF65539 CAB65539 CJX65539 CTT65539 DDP65539 DNL65539 DXH65539 EHD65539 EQZ65539 FAV65539 FKR65539 FUN65539 GEJ65539 GOF65539 GYB65539 HHX65539 HRT65539 IBP65539 ILL65539 IVH65539 JFD65539 JOZ65539 JYV65539 KIR65539 KSN65539 LCJ65539 LMF65539 LWB65539 MFX65539 MPT65539 MZP65539 NJL65539 NTH65539 ODD65539 OMZ65539 OWV65539 PGR65539 PQN65539 QAJ65539 QKF65539 QUB65539 RDX65539 RNT65539 RXP65539 SHL65539 SRH65539 TBD65539 TKZ65539 TUV65539 UER65539 UON65539 UYJ65539 VIF65539 VSB65539 WBX65539 WLT65539 WVP65539 H131075 JD131075 SZ131075 ACV131075 AMR131075 AWN131075 BGJ131075 BQF131075 CAB131075 CJX131075 CTT131075 DDP131075 DNL131075 DXH131075 EHD131075 EQZ131075 FAV131075 FKR131075 FUN131075 GEJ131075 GOF131075 GYB131075 HHX131075 HRT131075 IBP131075 ILL131075 IVH131075 JFD131075 JOZ131075 JYV131075 KIR131075 KSN131075 LCJ131075 LMF131075 LWB131075 MFX131075 MPT131075 MZP131075 NJL131075 NTH131075 ODD131075 OMZ131075 OWV131075 PGR131075 PQN131075 QAJ131075 QKF131075 QUB131075 RDX131075 RNT131075 RXP131075 SHL131075 SRH131075 TBD131075 TKZ131075 TUV131075 UER131075 UON131075 UYJ131075 VIF131075 VSB131075 WBX131075 WLT131075 WVP131075 H196611 JD196611 SZ196611 ACV196611 AMR196611 AWN196611 BGJ196611 BQF196611 CAB196611 CJX196611 CTT196611 DDP196611 DNL196611 DXH196611 EHD196611 EQZ196611 FAV196611 FKR196611 FUN196611 GEJ196611 GOF196611 GYB196611 HHX196611 HRT196611 IBP196611 ILL196611 IVH196611 JFD196611 JOZ196611 JYV196611 KIR196611 KSN196611 LCJ196611 LMF196611 LWB196611 MFX196611 MPT196611 MZP196611 NJL196611 NTH196611 ODD196611 OMZ196611 OWV196611 PGR196611 PQN196611 QAJ196611 QKF196611 QUB196611 RDX196611 RNT196611 RXP196611 SHL196611 SRH196611 TBD196611 TKZ196611 TUV196611 UER196611 UON196611 UYJ196611 VIF196611 VSB196611 WBX196611 WLT196611 WVP196611 H262147 JD262147 SZ262147 ACV262147 AMR262147 AWN262147 BGJ262147 BQF262147 CAB262147 CJX262147 CTT262147 DDP262147 DNL262147 DXH262147 EHD262147 EQZ262147 FAV262147 FKR262147 FUN262147 GEJ262147 GOF262147 GYB262147 HHX262147 HRT262147 IBP262147 ILL262147 IVH262147 JFD262147 JOZ262147 JYV262147 KIR262147 KSN262147 LCJ262147 LMF262147 LWB262147 MFX262147 MPT262147 MZP262147 NJL262147 NTH262147 ODD262147 OMZ262147 OWV262147 PGR262147 PQN262147 QAJ262147 QKF262147 QUB262147 RDX262147 RNT262147 RXP262147 SHL262147 SRH262147 TBD262147 TKZ262147 TUV262147 UER262147 UON262147 UYJ262147 VIF262147 VSB262147 WBX262147 WLT262147 WVP262147 H327683 JD327683 SZ327683 ACV327683 AMR327683 AWN327683 BGJ327683 BQF327683 CAB327683 CJX327683 CTT327683 DDP327683 DNL327683 DXH327683 EHD327683 EQZ327683 FAV327683 FKR327683 FUN327683 GEJ327683 GOF327683 GYB327683 HHX327683 HRT327683 IBP327683 ILL327683 IVH327683 JFD327683 JOZ327683 JYV327683 KIR327683 KSN327683 LCJ327683 LMF327683 LWB327683 MFX327683 MPT327683 MZP327683 NJL327683 NTH327683 ODD327683 OMZ327683 OWV327683 PGR327683 PQN327683 QAJ327683 QKF327683 QUB327683 RDX327683 RNT327683 RXP327683 SHL327683 SRH327683 TBD327683 TKZ327683 TUV327683 UER327683 UON327683 UYJ327683 VIF327683 VSB327683 WBX327683 WLT327683 WVP327683 H393219 JD393219 SZ393219 ACV393219 AMR393219 AWN393219 BGJ393219 BQF393219 CAB393219 CJX393219 CTT393219 DDP393219 DNL393219 DXH393219 EHD393219 EQZ393219 FAV393219 FKR393219 FUN393219 GEJ393219 GOF393219 GYB393219 HHX393219 HRT393219 IBP393219 ILL393219 IVH393219 JFD393219 JOZ393219 JYV393219 KIR393219 KSN393219 LCJ393219 LMF393219 LWB393219 MFX393219 MPT393219 MZP393219 NJL393219 NTH393219 ODD393219 OMZ393219 OWV393219 PGR393219 PQN393219 QAJ393219 QKF393219 QUB393219 RDX393219 RNT393219 RXP393219 SHL393219 SRH393219 TBD393219 TKZ393219 TUV393219 UER393219 UON393219 UYJ393219 VIF393219 VSB393219 WBX393219 WLT393219 WVP393219 H458755 JD458755 SZ458755 ACV458755 AMR458755 AWN458755 BGJ458755 BQF458755 CAB458755 CJX458755 CTT458755 DDP458755 DNL458755 DXH458755 EHD458755 EQZ458755 FAV458755 FKR458755 FUN458755 GEJ458755 GOF458755 GYB458755 HHX458755 HRT458755 IBP458755 ILL458755 IVH458755 JFD458755 JOZ458755 JYV458755 KIR458755 KSN458755 LCJ458755 LMF458755 LWB458755 MFX458755 MPT458755 MZP458755 NJL458755 NTH458755 ODD458755 OMZ458755 OWV458755 PGR458755 PQN458755 QAJ458755 QKF458755 QUB458755 RDX458755 RNT458755 RXP458755 SHL458755 SRH458755 TBD458755 TKZ458755 TUV458755 UER458755 UON458755 UYJ458755 VIF458755 VSB458755 WBX458755 WLT458755 WVP458755 H524291 JD524291 SZ524291 ACV524291 AMR524291 AWN524291 BGJ524291 BQF524291 CAB524291 CJX524291 CTT524291 DDP524291 DNL524291 DXH524291 EHD524291 EQZ524291 FAV524291 FKR524291 FUN524291 GEJ524291 GOF524291 GYB524291 HHX524291 HRT524291 IBP524291 ILL524291 IVH524291 JFD524291 JOZ524291 JYV524291 KIR524291 KSN524291 LCJ524291 LMF524291 LWB524291 MFX524291 MPT524291 MZP524291 NJL524291 NTH524291 ODD524291 OMZ524291 OWV524291 PGR524291 PQN524291 QAJ524291 QKF524291 QUB524291 RDX524291 RNT524291 RXP524291 SHL524291 SRH524291 TBD524291 TKZ524291 TUV524291 UER524291 UON524291 UYJ524291 VIF524291 VSB524291 WBX524291 WLT524291 WVP524291 H589827 JD589827 SZ589827 ACV589827 AMR589827 AWN589827 BGJ589827 BQF589827 CAB589827 CJX589827 CTT589827 DDP589827 DNL589827 DXH589827 EHD589827 EQZ589827 FAV589827 FKR589827 FUN589827 GEJ589827 GOF589827 GYB589827 HHX589827 HRT589827 IBP589827 ILL589827 IVH589827 JFD589827 JOZ589827 JYV589827 KIR589827 KSN589827 LCJ589827 LMF589827 LWB589827 MFX589827 MPT589827 MZP589827 NJL589827 NTH589827 ODD589827 OMZ589827 OWV589827 PGR589827 PQN589827 QAJ589827 QKF589827 QUB589827 RDX589827 RNT589827 RXP589827 SHL589827 SRH589827 TBD589827 TKZ589827 TUV589827 UER589827 UON589827 UYJ589827 VIF589827 VSB589827 WBX589827 WLT589827 WVP589827 H655363 JD655363 SZ655363 ACV655363 AMR655363 AWN655363 BGJ655363 BQF655363 CAB655363 CJX655363 CTT655363 DDP655363 DNL655363 DXH655363 EHD655363 EQZ655363 FAV655363 FKR655363 FUN655363 GEJ655363 GOF655363 GYB655363 HHX655363 HRT655363 IBP655363 ILL655363 IVH655363 JFD655363 JOZ655363 JYV655363 KIR655363 KSN655363 LCJ655363 LMF655363 LWB655363 MFX655363 MPT655363 MZP655363 NJL655363 NTH655363 ODD655363 OMZ655363 OWV655363 PGR655363 PQN655363 QAJ655363 QKF655363 QUB655363 RDX655363 RNT655363 RXP655363 SHL655363 SRH655363 TBD655363 TKZ655363 TUV655363 UER655363 UON655363 UYJ655363 VIF655363 VSB655363 WBX655363 WLT655363 WVP655363 H720899 JD720899 SZ720899 ACV720899 AMR720899 AWN720899 BGJ720899 BQF720899 CAB720899 CJX720899 CTT720899 DDP720899 DNL720899 DXH720899 EHD720899 EQZ720899 FAV720899 FKR720899 FUN720899 GEJ720899 GOF720899 GYB720899 HHX720899 HRT720899 IBP720899 ILL720899 IVH720899 JFD720899 JOZ720899 JYV720899 KIR720899 KSN720899 LCJ720899 LMF720899 LWB720899 MFX720899 MPT720899 MZP720899 NJL720899 NTH720899 ODD720899 OMZ720899 OWV720899 PGR720899 PQN720899 QAJ720899 QKF720899 QUB720899 RDX720899 RNT720899 RXP720899 SHL720899 SRH720899 TBD720899 TKZ720899 TUV720899 UER720899 UON720899 UYJ720899 VIF720899 VSB720899 WBX720899 WLT720899 WVP720899 H786435 JD786435 SZ786435 ACV786435 AMR786435 AWN786435 BGJ786435 BQF786435 CAB786435 CJX786435 CTT786435 DDP786435 DNL786435 DXH786435 EHD786435 EQZ786435 FAV786435 FKR786435 FUN786435 GEJ786435 GOF786435 GYB786435 HHX786435 HRT786435 IBP786435 ILL786435 IVH786435 JFD786435 JOZ786435 JYV786435 KIR786435 KSN786435 LCJ786435 LMF786435 LWB786435 MFX786435 MPT786435 MZP786435 NJL786435 NTH786435 ODD786435 OMZ786435 OWV786435 PGR786435 PQN786435 QAJ786435 QKF786435 QUB786435 RDX786435 RNT786435 RXP786435 SHL786435 SRH786435 TBD786435 TKZ786435 TUV786435 UER786435 UON786435 UYJ786435 VIF786435 VSB786435 WBX786435 WLT786435 WVP786435 H851971 JD851971 SZ851971 ACV851971 AMR851971 AWN851971 BGJ851971 BQF851971 CAB851971 CJX851971 CTT851971 DDP851971 DNL851971 DXH851971 EHD851971 EQZ851971 FAV851971 FKR851971 FUN851971 GEJ851971 GOF851971 GYB851971 HHX851971 HRT851971 IBP851971 ILL851971 IVH851971 JFD851971 JOZ851971 JYV851971 KIR851971 KSN851971 LCJ851971 LMF851971 LWB851971 MFX851971 MPT851971 MZP851971 NJL851971 NTH851971 ODD851971 OMZ851971 OWV851971 PGR851971 PQN851971 QAJ851971 QKF851971 QUB851971 RDX851971 RNT851971 RXP851971 SHL851971 SRH851971 TBD851971 TKZ851971 TUV851971 UER851971 UON851971 UYJ851971 VIF851971 VSB851971 WBX851971 WLT851971 WVP851971 H917507 JD917507 SZ917507 ACV917507 AMR917507 AWN917507 BGJ917507 BQF917507 CAB917507 CJX917507 CTT917507 DDP917507 DNL917507 DXH917507 EHD917507 EQZ917507 FAV917507 FKR917507 FUN917507 GEJ917507 GOF917507 GYB917507 HHX917507 HRT917507 IBP917507 ILL917507 IVH917507 JFD917507 JOZ917507 JYV917507 KIR917507 KSN917507 LCJ917507 LMF917507 LWB917507 MFX917507 MPT917507 MZP917507 NJL917507 NTH917507 ODD917507 OMZ917507 OWV917507 PGR917507 PQN917507 QAJ917507 QKF917507 QUB917507 RDX917507 RNT917507 RXP917507 SHL917507 SRH917507 TBD917507 TKZ917507 TUV917507 UER917507 UON917507 UYJ917507 VIF917507 VSB917507 WBX917507 WLT917507 WVP917507 H983043 JD983043 SZ983043 ACV983043 AMR983043 AWN983043 BGJ983043 BQF983043 CAB983043 CJX983043 CTT983043 DDP983043 DNL983043 DXH983043 EHD983043 EQZ983043 FAV983043 FKR983043 FUN983043 GEJ983043 GOF983043 GYB983043 HHX983043 HRT983043 IBP983043 ILL983043 IVH983043 JFD983043 JOZ983043 JYV983043 KIR983043 KSN983043 LCJ983043 LMF983043 LWB983043 MFX983043 MPT983043 MZP983043 NJL983043 NTH983043 ODD983043 OMZ983043 OWV983043 PGR983043 PQN983043 QAJ983043 QKF983043 QUB983043 RDX983043 RNT983043 RXP983043 SHL983043 SRH983043 TBD983043 TKZ983043 TUV983043 UER983043 UON983043 UYJ983043 VIF983043 VSB983043 WBX983043 WLT983043" xr:uid="{1FBA0E86-A77F-46F7-AE98-2F9B2EBB465F}">
      <formula1>"ア,イ,ウ,エ,オ"</formula1>
    </dataValidation>
  </dataValidations>
  <pageMargins left="0.59055118110236227" right="0.39370078740157483" top="0.55118110236220474" bottom="0.55118110236220474" header="0.31496062992125984" footer="0.23622047244094491"/>
  <pageSetup paperSize="9" scale="52" firstPageNumber="30" orientation="portrait" useFirstPageNumber="1" r:id="rId1"/>
  <headerFooter scaleWithDoc="0"/>
  <colBreaks count="1" manualBreakCount="1">
    <brk id="8" max="47"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726902-A2DD-4793-B9C5-7F283524B3DE}">
  <sheetPr>
    <pageSetUpPr fitToPage="1"/>
  </sheetPr>
  <dimension ref="A1:P54"/>
  <sheetViews>
    <sheetView view="pageBreakPreview" topLeftCell="A49" zoomScale="85" zoomScaleNormal="120" zoomScaleSheetLayoutView="85" zoomScalePageLayoutView="70" workbookViewId="0">
      <selection activeCell="C32" sqref="C32"/>
    </sheetView>
  </sheetViews>
  <sheetFormatPr defaultColWidth="6.09765625" defaultRowHeight="21.75" customHeight="1"/>
  <cols>
    <col min="1" max="1" width="6.09765625" style="17"/>
    <col min="2" max="2" width="7.8984375" style="25" customWidth="1"/>
    <col min="3" max="3" width="12.59765625" style="76" customWidth="1"/>
    <col min="4" max="4" width="15.69921875" style="17" customWidth="1"/>
    <col min="5" max="10" width="5.59765625" style="17" customWidth="1"/>
    <col min="11" max="11" width="8.8984375" style="17" customWidth="1"/>
    <col min="12" max="14" width="13.09765625" style="81" customWidth="1"/>
    <col min="15" max="15" width="7.09765625" style="81" customWidth="1"/>
    <col min="16" max="16" width="14.09765625" style="87" customWidth="1"/>
    <col min="17" max="255" width="6.09765625" style="17"/>
    <col min="256" max="256" width="1.5" style="17" customWidth="1"/>
    <col min="257" max="257" width="7.8984375" style="17" customWidth="1"/>
    <col min="258" max="258" width="12.59765625" style="17" customWidth="1"/>
    <col min="259" max="259" width="15.59765625" style="17" customWidth="1"/>
    <col min="260" max="260" width="15.69921875" style="17" customWidth="1"/>
    <col min="261" max="266" width="5.59765625" style="17" customWidth="1"/>
    <col min="267" max="267" width="8.8984375" style="17" customWidth="1"/>
    <col min="268" max="270" width="12.59765625" style="17" customWidth="1"/>
    <col min="271" max="271" width="7.09765625" style="17" customWidth="1"/>
    <col min="272" max="272" width="14.09765625" style="17" customWidth="1"/>
    <col min="273" max="511" width="6.09765625" style="17"/>
    <col min="512" max="512" width="1.5" style="17" customWidth="1"/>
    <col min="513" max="513" width="7.8984375" style="17" customWidth="1"/>
    <col min="514" max="514" width="12.59765625" style="17" customWidth="1"/>
    <col min="515" max="515" width="15.59765625" style="17" customWidth="1"/>
    <col min="516" max="516" width="15.69921875" style="17" customWidth="1"/>
    <col min="517" max="522" width="5.59765625" style="17" customWidth="1"/>
    <col min="523" max="523" width="8.8984375" style="17" customWidth="1"/>
    <col min="524" max="526" width="12.59765625" style="17" customWidth="1"/>
    <col min="527" max="527" width="7.09765625" style="17" customWidth="1"/>
    <col min="528" max="528" width="14.09765625" style="17" customWidth="1"/>
    <col min="529" max="767" width="6.09765625" style="17"/>
    <col min="768" max="768" width="1.5" style="17" customWidth="1"/>
    <col min="769" max="769" width="7.8984375" style="17" customWidth="1"/>
    <col min="770" max="770" width="12.59765625" style="17" customWidth="1"/>
    <col min="771" max="771" width="15.59765625" style="17" customWidth="1"/>
    <col min="772" max="772" width="15.69921875" style="17" customWidth="1"/>
    <col min="773" max="778" width="5.59765625" style="17" customWidth="1"/>
    <col min="779" max="779" width="8.8984375" style="17" customWidth="1"/>
    <col min="780" max="782" width="12.59765625" style="17" customWidth="1"/>
    <col min="783" max="783" width="7.09765625" style="17" customWidth="1"/>
    <col min="784" max="784" width="14.09765625" style="17" customWidth="1"/>
    <col min="785" max="1023" width="6.09765625" style="17"/>
    <col min="1024" max="1024" width="1.5" style="17" customWidth="1"/>
    <col min="1025" max="1025" width="7.8984375" style="17" customWidth="1"/>
    <col min="1026" max="1026" width="12.59765625" style="17" customWidth="1"/>
    <col min="1027" max="1027" width="15.59765625" style="17" customWidth="1"/>
    <col min="1028" max="1028" width="15.69921875" style="17" customWidth="1"/>
    <col min="1029" max="1034" width="5.59765625" style="17" customWidth="1"/>
    <col min="1035" max="1035" width="8.8984375" style="17" customWidth="1"/>
    <col min="1036" max="1038" width="12.59765625" style="17" customWidth="1"/>
    <col min="1039" max="1039" width="7.09765625" style="17" customWidth="1"/>
    <col min="1040" max="1040" width="14.09765625" style="17" customWidth="1"/>
    <col min="1041" max="1279" width="6.09765625" style="17"/>
    <col min="1280" max="1280" width="1.5" style="17" customWidth="1"/>
    <col min="1281" max="1281" width="7.8984375" style="17" customWidth="1"/>
    <col min="1282" max="1282" width="12.59765625" style="17" customWidth="1"/>
    <col min="1283" max="1283" width="15.59765625" style="17" customWidth="1"/>
    <col min="1284" max="1284" width="15.69921875" style="17" customWidth="1"/>
    <col min="1285" max="1290" width="5.59765625" style="17" customWidth="1"/>
    <col min="1291" max="1291" width="8.8984375" style="17" customWidth="1"/>
    <col min="1292" max="1294" width="12.59765625" style="17" customWidth="1"/>
    <col min="1295" max="1295" width="7.09765625" style="17" customWidth="1"/>
    <col min="1296" max="1296" width="14.09765625" style="17" customWidth="1"/>
    <col min="1297" max="1535" width="6.09765625" style="17"/>
    <col min="1536" max="1536" width="1.5" style="17" customWidth="1"/>
    <col min="1537" max="1537" width="7.8984375" style="17" customWidth="1"/>
    <col min="1538" max="1538" width="12.59765625" style="17" customWidth="1"/>
    <col min="1539" max="1539" width="15.59765625" style="17" customWidth="1"/>
    <col min="1540" max="1540" width="15.69921875" style="17" customWidth="1"/>
    <col min="1541" max="1546" width="5.59765625" style="17" customWidth="1"/>
    <col min="1547" max="1547" width="8.8984375" style="17" customWidth="1"/>
    <col min="1548" max="1550" width="12.59765625" style="17" customWidth="1"/>
    <col min="1551" max="1551" width="7.09765625" style="17" customWidth="1"/>
    <col min="1552" max="1552" width="14.09765625" style="17" customWidth="1"/>
    <col min="1553" max="1791" width="6.09765625" style="17"/>
    <col min="1792" max="1792" width="1.5" style="17" customWidth="1"/>
    <col min="1793" max="1793" width="7.8984375" style="17" customWidth="1"/>
    <col min="1794" max="1794" width="12.59765625" style="17" customWidth="1"/>
    <col min="1795" max="1795" width="15.59765625" style="17" customWidth="1"/>
    <col min="1796" max="1796" width="15.69921875" style="17" customWidth="1"/>
    <col min="1797" max="1802" width="5.59765625" style="17" customWidth="1"/>
    <col min="1803" max="1803" width="8.8984375" style="17" customWidth="1"/>
    <col min="1804" max="1806" width="12.59765625" style="17" customWidth="1"/>
    <col min="1807" max="1807" width="7.09765625" style="17" customWidth="1"/>
    <col min="1808" max="1808" width="14.09765625" style="17" customWidth="1"/>
    <col min="1809" max="2047" width="6.09765625" style="17"/>
    <col min="2048" max="2048" width="1.5" style="17" customWidth="1"/>
    <col min="2049" max="2049" width="7.8984375" style="17" customWidth="1"/>
    <col min="2050" max="2050" width="12.59765625" style="17" customWidth="1"/>
    <col min="2051" max="2051" width="15.59765625" style="17" customWidth="1"/>
    <col min="2052" max="2052" width="15.69921875" style="17" customWidth="1"/>
    <col min="2053" max="2058" width="5.59765625" style="17" customWidth="1"/>
    <col min="2059" max="2059" width="8.8984375" style="17" customWidth="1"/>
    <col min="2060" max="2062" width="12.59765625" style="17" customWidth="1"/>
    <col min="2063" max="2063" width="7.09765625" style="17" customWidth="1"/>
    <col min="2064" max="2064" width="14.09765625" style="17" customWidth="1"/>
    <col min="2065" max="2303" width="6.09765625" style="17"/>
    <col min="2304" max="2304" width="1.5" style="17" customWidth="1"/>
    <col min="2305" max="2305" width="7.8984375" style="17" customWidth="1"/>
    <col min="2306" max="2306" width="12.59765625" style="17" customWidth="1"/>
    <col min="2307" max="2307" width="15.59765625" style="17" customWidth="1"/>
    <col min="2308" max="2308" width="15.69921875" style="17" customWidth="1"/>
    <col min="2309" max="2314" width="5.59765625" style="17" customWidth="1"/>
    <col min="2315" max="2315" width="8.8984375" style="17" customWidth="1"/>
    <col min="2316" max="2318" width="12.59765625" style="17" customWidth="1"/>
    <col min="2319" max="2319" width="7.09765625" style="17" customWidth="1"/>
    <col min="2320" max="2320" width="14.09765625" style="17" customWidth="1"/>
    <col min="2321" max="2559" width="6.09765625" style="17"/>
    <col min="2560" max="2560" width="1.5" style="17" customWidth="1"/>
    <col min="2561" max="2561" width="7.8984375" style="17" customWidth="1"/>
    <col min="2562" max="2562" width="12.59765625" style="17" customWidth="1"/>
    <col min="2563" max="2563" width="15.59765625" style="17" customWidth="1"/>
    <col min="2564" max="2564" width="15.69921875" style="17" customWidth="1"/>
    <col min="2565" max="2570" width="5.59765625" style="17" customWidth="1"/>
    <col min="2571" max="2571" width="8.8984375" style="17" customWidth="1"/>
    <col min="2572" max="2574" width="12.59765625" style="17" customWidth="1"/>
    <col min="2575" max="2575" width="7.09765625" style="17" customWidth="1"/>
    <col min="2576" max="2576" width="14.09765625" style="17" customWidth="1"/>
    <col min="2577" max="2815" width="6.09765625" style="17"/>
    <col min="2816" max="2816" width="1.5" style="17" customWidth="1"/>
    <col min="2817" max="2817" width="7.8984375" style="17" customWidth="1"/>
    <col min="2818" max="2818" width="12.59765625" style="17" customWidth="1"/>
    <col min="2819" max="2819" width="15.59765625" style="17" customWidth="1"/>
    <col min="2820" max="2820" width="15.69921875" style="17" customWidth="1"/>
    <col min="2821" max="2826" width="5.59765625" style="17" customWidth="1"/>
    <col min="2827" max="2827" width="8.8984375" style="17" customWidth="1"/>
    <col min="2828" max="2830" width="12.59765625" style="17" customWidth="1"/>
    <col min="2831" max="2831" width="7.09765625" style="17" customWidth="1"/>
    <col min="2832" max="2832" width="14.09765625" style="17" customWidth="1"/>
    <col min="2833" max="3071" width="6.09765625" style="17"/>
    <col min="3072" max="3072" width="1.5" style="17" customWidth="1"/>
    <col min="3073" max="3073" width="7.8984375" style="17" customWidth="1"/>
    <col min="3074" max="3074" width="12.59765625" style="17" customWidth="1"/>
    <col min="3075" max="3075" width="15.59765625" style="17" customWidth="1"/>
    <col min="3076" max="3076" width="15.69921875" style="17" customWidth="1"/>
    <col min="3077" max="3082" width="5.59765625" style="17" customWidth="1"/>
    <col min="3083" max="3083" width="8.8984375" style="17" customWidth="1"/>
    <col min="3084" max="3086" width="12.59765625" style="17" customWidth="1"/>
    <col min="3087" max="3087" width="7.09765625" style="17" customWidth="1"/>
    <col min="3088" max="3088" width="14.09765625" style="17" customWidth="1"/>
    <col min="3089" max="3327" width="6.09765625" style="17"/>
    <col min="3328" max="3328" width="1.5" style="17" customWidth="1"/>
    <col min="3329" max="3329" width="7.8984375" style="17" customWidth="1"/>
    <col min="3330" max="3330" width="12.59765625" style="17" customWidth="1"/>
    <col min="3331" max="3331" width="15.59765625" style="17" customWidth="1"/>
    <col min="3332" max="3332" width="15.69921875" style="17" customWidth="1"/>
    <col min="3333" max="3338" width="5.59765625" style="17" customWidth="1"/>
    <col min="3339" max="3339" width="8.8984375" style="17" customWidth="1"/>
    <col min="3340" max="3342" width="12.59765625" style="17" customWidth="1"/>
    <col min="3343" max="3343" width="7.09765625" style="17" customWidth="1"/>
    <col min="3344" max="3344" width="14.09765625" style="17" customWidth="1"/>
    <col min="3345" max="3583" width="6.09765625" style="17"/>
    <col min="3584" max="3584" width="1.5" style="17" customWidth="1"/>
    <col min="3585" max="3585" width="7.8984375" style="17" customWidth="1"/>
    <col min="3586" max="3586" width="12.59765625" style="17" customWidth="1"/>
    <col min="3587" max="3587" width="15.59765625" style="17" customWidth="1"/>
    <col min="3588" max="3588" width="15.69921875" style="17" customWidth="1"/>
    <col min="3589" max="3594" width="5.59765625" style="17" customWidth="1"/>
    <col min="3595" max="3595" width="8.8984375" style="17" customWidth="1"/>
    <col min="3596" max="3598" width="12.59765625" style="17" customWidth="1"/>
    <col min="3599" max="3599" width="7.09765625" style="17" customWidth="1"/>
    <col min="3600" max="3600" width="14.09765625" style="17" customWidth="1"/>
    <col min="3601" max="3839" width="6.09765625" style="17"/>
    <col min="3840" max="3840" width="1.5" style="17" customWidth="1"/>
    <col min="3841" max="3841" width="7.8984375" style="17" customWidth="1"/>
    <col min="3842" max="3842" width="12.59765625" style="17" customWidth="1"/>
    <col min="3843" max="3843" width="15.59765625" style="17" customWidth="1"/>
    <col min="3844" max="3844" width="15.69921875" style="17" customWidth="1"/>
    <col min="3845" max="3850" width="5.59765625" style="17" customWidth="1"/>
    <col min="3851" max="3851" width="8.8984375" style="17" customWidth="1"/>
    <col min="3852" max="3854" width="12.59765625" style="17" customWidth="1"/>
    <col min="3855" max="3855" width="7.09765625" style="17" customWidth="1"/>
    <col min="3856" max="3856" width="14.09765625" style="17" customWidth="1"/>
    <col min="3857" max="4095" width="6.09765625" style="17"/>
    <col min="4096" max="4096" width="1.5" style="17" customWidth="1"/>
    <col min="4097" max="4097" width="7.8984375" style="17" customWidth="1"/>
    <col min="4098" max="4098" width="12.59765625" style="17" customWidth="1"/>
    <col min="4099" max="4099" width="15.59765625" style="17" customWidth="1"/>
    <col min="4100" max="4100" width="15.69921875" style="17" customWidth="1"/>
    <col min="4101" max="4106" width="5.59765625" style="17" customWidth="1"/>
    <col min="4107" max="4107" width="8.8984375" style="17" customWidth="1"/>
    <col min="4108" max="4110" width="12.59765625" style="17" customWidth="1"/>
    <col min="4111" max="4111" width="7.09765625" style="17" customWidth="1"/>
    <col min="4112" max="4112" width="14.09765625" style="17" customWidth="1"/>
    <col min="4113" max="4351" width="6.09765625" style="17"/>
    <col min="4352" max="4352" width="1.5" style="17" customWidth="1"/>
    <col min="4353" max="4353" width="7.8984375" style="17" customWidth="1"/>
    <col min="4354" max="4354" width="12.59765625" style="17" customWidth="1"/>
    <col min="4355" max="4355" width="15.59765625" style="17" customWidth="1"/>
    <col min="4356" max="4356" width="15.69921875" style="17" customWidth="1"/>
    <col min="4357" max="4362" width="5.59765625" style="17" customWidth="1"/>
    <col min="4363" max="4363" width="8.8984375" style="17" customWidth="1"/>
    <col min="4364" max="4366" width="12.59765625" style="17" customWidth="1"/>
    <col min="4367" max="4367" width="7.09765625" style="17" customWidth="1"/>
    <col min="4368" max="4368" width="14.09765625" style="17" customWidth="1"/>
    <col min="4369" max="4607" width="6.09765625" style="17"/>
    <col min="4608" max="4608" width="1.5" style="17" customWidth="1"/>
    <col min="4609" max="4609" width="7.8984375" style="17" customWidth="1"/>
    <col min="4610" max="4610" width="12.59765625" style="17" customWidth="1"/>
    <col min="4611" max="4611" width="15.59765625" style="17" customWidth="1"/>
    <col min="4612" max="4612" width="15.69921875" style="17" customWidth="1"/>
    <col min="4613" max="4618" width="5.59765625" style="17" customWidth="1"/>
    <col min="4619" max="4619" width="8.8984375" style="17" customWidth="1"/>
    <col min="4620" max="4622" width="12.59765625" style="17" customWidth="1"/>
    <col min="4623" max="4623" width="7.09765625" style="17" customWidth="1"/>
    <col min="4624" max="4624" width="14.09765625" style="17" customWidth="1"/>
    <col min="4625" max="4863" width="6.09765625" style="17"/>
    <col min="4864" max="4864" width="1.5" style="17" customWidth="1"/>
    <col min="4865" max="4865" width="7.8984375" style="17" customWidth="1"/>
    <col min="4866" max="4866" width="12.59765625" style="17" customWidth="1"/>
    <col min="4867" max="4867" width="15.59765625" style="17" customWidth="1"/>
    <col min="4868" max="4868" width="15.69921875" style="17" customWidth="1"/>
    <col min="4869" max="4874" width="5.59765625" style="17" customWidth="1"/>
    <col min="4875" max="4875" width="8.8984375" style="17" customWidth="1"/>
    <col min="4876" max="4878" width="12.59765625" style="17" customWidth="1"/>
    <col min="4879" max="4879" width="7.09765625" style="17" customWidth="1"/>
    <col min="4880" max="4880" width="14.09765625" style="17" customWidth="1"/>
    <col min="4881" max="5119" width="6.09765625" style="17"/>
    <col min="5120" max="5120" width="1.5" style="17" customWidth="1"/>
    <col min="5121" max="5121" width="7.8984375" style="17" customWidth="1"/>
    <col min="5122" max="5122" width="12.59765625" style="17" customWidth="1"/>
    <col min="5123" max="5123" width="15.59765625" style="17" customWidth="1"/>
    <col min="5124" max="5124" width="15.69921875" style="17" customWidth="1"/>
    <col min="5125" max="5130" width="5.59765625" style="17" customWidth="1"/>
    <col min="5131" max="5131" width="8.8984375" style="17" customWidth="1"/>
    <col min="5132" max="5134" width="12.59765625" style="17" customWidth="1"/>
    <col min="5135" max="5135" width="7.09765625" style="17" customWidth="1"/>
    <col min="5136" max="5136" width="14.09765625" style="17" customWidth="1"/>
    <col min="5137" max="5375" width="6.09765625" style="17"/>
    <col min="5376" max="5376" width="1.5" style="17" customWidth="1"/>
    <col min="5377" max="5377" width="7.8984375" style="17" customWidth="1"/>
    <col min="5378" max="5378" width="12.59765625" style="17" customWidth="1"/>
    <col min="5379" max="5379" width="15.59765625" style="17" customWidth="1"/>
    <col min="5380" max="5380" width="15.69921875" style="17" customWidth="1"/>
    <col min="5381" max="5386" width="5.59765625" style="17" customWidth="1"/>
    <col min="5387" max="5387" width="8.8984375" style="17" customWidth="1"/>
    <col min="5388" max="5390" width="12.59765625" style="17" customWidth="1"/>
    <col min="5391" max="5391" width="7.09765625" style="17" customWidth="1"/>
    <col min="5392" max="5392" width="14.09765625" style="17" customWidth="1"/>
    <col min="5393" max="5631" width="6.09765625" style="17"/>
    <col min="5632" max="5632" width="1.5" style="17" customWidth="1"/>
    <col min="5633" max="5633" width="7.8984375" style="17" customWidth="1"/>
    <col min="5634" max="5634" width="12.59765625" style="17" customWidth="1"/>
    <col min="5635" max="5635" width="15.59765625" style="17" customWidth="1"/>
    <col min="5636" max="5636" width="15.69921875" style="17" customWidth="1"/>
    <col min="5637" max="5642" width="5.59765625" style="17" customWidth="1"/>
    <col min="5643" max="5643" width="8.8984375" style="17" customWidth="1"/>
    <col min="5644" max="5646" width="12.59765625" style="17" customWidth="1"/>
    <col min="5647" max="5647" width="7.09765625" style="17" customWidth="1"/>
    <col min="5648" max="5648" width="14.09765625" style="17" customWidth="1"/>
    <col min="5649" max="5887" width="6.09765625" style="17"/>
    <col min="5888" max="5888" width="1.5" style="17" customWidth="1"/>
    <col min="5889" max="5889" width="7.8984375" style="17" customWidth="1"/>
    <col min="5890" max="5890" width="12.59765625" style="17" customWidth="1"/>
    <col min="5891" max="5891" width="15.59765625" style="17" customWidth="1"/>
    <col min="5892" max="5892" width="15.69921875" style="17" customWidth="1"/>
    <col min="5893" max="5898" width="5.59765625" style="17" customWidth="1"/>
    <col min="5899" max="5899" width="8.8984375" style="17" customWidth="1"/>
    <col min="5900" max="5902" width="12.59765625" style="17" customWidth="1"/>
    <col min="5903" max="5903" width="7.09765625" style="17" customWidth="1"/>
    <col min="5904" max="5904" width="14.09765625" style="17" customWidth="1"/>
    <col min="5905" max="6143" width="6.09765625" style="17"/>
    <col min="6144" max="6144" width="1.5" style="17" customWidth="1"/>
    <col min="6145" max="6145" width="7.8984375" style="17" customWidth="1"/>
    <col min="6146" max="6146" width="12.59765625" style="17" customWidth="1"/>
    <col min="6147" max="6147" width="15.59765625" style="17" customWidth="1"/>
    <col min="6148" max="6148" width="15.69921875" style="17" customWidth="1"/>
    <col min="6149" max="6154" width="5.59765625" style="17" customWidth="1"/>
    <col min="6155" max="6155" width="8.8984375" style="17" customWidth="1"/>
    <col min="6156" max="6158" width="12.59765625" style="17" customWidth="1"/>
    <col min="6159" max="6159" width="7.09765625" style="17" customWidth="1"/>
    <col min="6160" max="6160" width="14.09765625" style="17" customWidth="1"/>
    <col min="6161" max="6399" width="6.09765625" style="17"/>
    <col min="6400" max="6400" width="1.5" style="17" customWidth="1"/>
    <col min="6401" max="6401" width="7.8984375" style="17" customWidth="1"/>
    <col min="6402" max="6402" width="12.59765625" style="17" customWidth="1"/>
    <col min="6403" max="6403" width="15.59765625" style="17" customWidth="1"/>
    <col min="6404" max="6404" width="15.69921875" style="17" customWidth="1"/>
    <col min="6405" max="6410" width="5.59765625" style="17" customWidth="1"/>
    <col min="6411" max="6411" width="8.8984375" style="17" customWidth="1"/>
    <col min="6412" max="6414" width="12.59765625" style="17" customWidth="1"/>
    <col min="6415" max="6415" width="7.09765625" style="17" customWidth="1"/>
    <col min="6416" max="6416" width="14.09765625" style="17" customWidth="1"/>
    <col min="6417" max="6655" width="6.09765625" style="17"/>
    <col min="6656" max="6656" width="1.5" style="17" customWidth="1"/>
    <col min="6657" max="6657" width="7.8984375" style="17" customWidth="1"/>
    <col min="6658" max="6658" width="12.59765625" style="17" customWidth="1"/>
    <col min="6659" max="6659" width="15.59765625" style="17" customWidth="1"/>
    <col min="6660" max="6660" width="15.69921875" style="17" customWidth="1"/>
    <col min="6661" max="6666" width="5.59765625" style="17" customWidth="1"/>
    <col min="6667" max="6667" width="8.8984375" style="17" customWidth="1"/>
    <col min="6668" max="6670" width="12.59765625" style="17" customWidth="1"/>
    <col min="6671" max="6671" width="7.09765625" style="17" customWidth="1"/>
    <col min="6672" max="6672" width="14.09765625" style="17" customWidth="1"/>
    <col min="6673" max="6911" width="6.09765625" style="17"/>
    <col min="6912" max="6912" width="1.5" style="17" customWidth="1"/>
    <col min="6913" max="6913" width="7.8984375" style="17" customWidth="1"/>
    <col min="6914" max="6914" width="12.59765625" style="17" customWidth="1"/>
    <col min="6915" max="6915" width="15.59765625" style="17" customWidth="1"/>
    <col min="6916" max="6916" width="15.69921875" style="17" customWidth="1"/>
    <col min="6917" max="6922" width="5.59765625" style="17" customWidth="1"/>
    <col min="6923" max="6923" width="8.8984375" style="17" customWidth="1"/>
    <col min="6924" max="6926" width="12.59765625" style="17" customWidth="1"/>
    <col min="6927" max="6927" width="7.09765625" style="17" customWidth="1"/>
    <col min="6928" max="6928" width="14.09765625" style="17" customWidth="1"/>
    <col min="6929" max="7167" width="6.09765625" style="17"/>
    <col min="7168" max="7168" width="1.5" style="17" customWidth="1"/>
    <col min="7169" max="7169" width="7.8984375" style="17" customWidth="1"/>
    <col min="7170" max="7170" width="12.59765625" style="17" customWidth="1"/>
    <col min="7171" max="7171" width="15.59765625" style="17" customWidth="1"/>
    <col min="7172" max="7172" width="15.69921875" style="17" customWidth="1"/>
    <col min="7173" max="7178" width="5.59765625" style="17" customWidth="1"/>
    <col min="7179" max="7179" width="8.8984375" style="17" customWidth="1"/>
    <col min="7180" max="7182" width="12.59765625" style="17" customWidth="1"/>
    <col min="7183" max="7183" width="7.09765625" style="17" customWidth="1"/>
    <col min="7184" max="7184" width="14.09765625" style="17" customWidth="1"/>
    <col min="7185" max="7423" width="6.09765625" style="17"/>
    <col min="7424" max="7424" width="1.5" style="17" customWidth="1"/>
    <col min="7425" max="7425" width="7.8984375" style="17" customWidth="1"/>
    <col min="7426" max="7426" width="12.59765625" style="17" customWidth="1"/>
    <col min="7427" max="7427" width="15.59765625" style="17" customWidth="1"/>
    <col min="7428" max="7428" width="15.69921875" style="17" customWidth="1"/>
    <col min="7429" max="7434" width="5.59765625" style="17" customWidth="1"/>
    <col min="7435" max="7435" width="8.8984375" style="17" customWidth="1"/>
    <col min="7436" max="7438" width="12.59765625" style="17" customWidth="1"/>
    <col min="7439" max="7439" width="7.09765625" style="17" customWidth="1"/>
    <col min="7440" max="7440" width="14.09765625" style="17" customWidth="1"/>
    <col min="7441" max="7679" width="6.09765625" style="17"/>
    <col min="7680" max="7680" width="1.5" style="17" customWidth="1"/>
    <col min="7681" max="7681" width="7.8984375" style="17" customWidth="1"/>
    <col min="7682" max="7682" width="12.59765625" style="17" customWidth="1"/>
    <col min="7683" max="7683" width="15.59765625" style="17" customWidth="1"/>
    <col min="7684" max="7684" width="15.69921875" style="17" customWidth="1"/>
    <col min="7685" max="7690" width="5.59765625" style="17" customWidth="1"/>
    <col min="7691" max="7691" width="8.8984375" style="17" customWidth="1"/>
    <col min="7692" max="7694" width="12.59765625" style="17" customWidth="1"/>
    <col min="7695" max="7695" width="7.09765625" style="17" customWidth="1"/>
    <col min="7696" max="7696" width="14.09765625" style="17" customWidth="1"/>
    <col min="7697" max="7935" width="6.09765625" style="17"/>
    <col min="7936" max="7936" width="1.5" style="17" customWidth="1"/>
    <col min="7937" max="7937" width="7.8984375" style="17" customWidth="1"/>
    <col min="7938" max="7938" width="12.59765625" style="17" customWidth="1"/>
    <col min="7939" max="7939" width="15.59765625" style="17" customWidth="1"/>
    <col min="7940" max="7940" width="15.69921875" style="17" customWidth="1"/>
    <col min="7941" max="7946" width="5.59765625" style="17" customWidth="1"/>
    <col min="7947" max="7947" width="8.8984375" style="17" customWidth="1"/>
    <col min="7948" max="7950" width="12.59765625" style="17" customWidth="1"/>
    <col min="7951" max="7951" width="7.09765625" style="17" customWidth="1"/>
    <col min="7952" max="7952" width="14.09765625" style="17" customWidth="1"/>
    <col min="7953" max="8191" width="6.09765625" style="17"/>
    <col min="8192" max="8192" width="1.5" style="17" customWidth="1"/>
    <col min="8193" max="8193" width="7.8984375" style="17" customWidth="1"/>
    <col min="8194" max="8194" width="12.59765625" style="17" customWidth="1"/>
    <col min="8195" max="8195" width="15.59765625" style="17" customWidth="1"/>
    <col min="8196" max="8196" width="15.69921875" style="17" customWidth="1"/>
    <col min="8197" max="8202" width="5.59765625" style="17" customWidth="1"/>
    <col min="8203" max="8203" width="8.8984375" style="17" customWidth="1"/>
    <col min="8204" max="8206" width="12.59765625" style="17" customWidth="1"/>
    <col min="8207" max="8207" width="7.09765625" style="17" customWidth="1"/>
    <col min="8208" max="8208" width="14.09765625" style="17" customWidth="1"/>
    <col min="8209" max="8447" width="6.09765625" style="17"/>
    <col min="8448" max="8448" width="1.5" style="17" customWidth="1"/>
    <col min="8449" max="8449" width="7.8984375" style="17" customWidth="1"/>
    <col min="8450" max="8450" width="12.59765625" style="17" customWidth="1"/>
    <col min="8451" max="8451" width="15.59765625" style="17" customWidth="1"/>
    <col min="8452" max="8452" width="15.69921875" style="17" customWidth="1"/>
    <col min="8453" max="8458" width="5.59765625" style="17" customWidth="1"/>
    <col min="8459" max="8459" width="8.8984375" style="17" customWidth="1"/>
    <col min="8460" max="8462" width="12.59765625" style="17" customWidth="1"/>
    <col min="8463" max="8463" width="7.09765625" style="17" customWidth="1"/>
    <col min="8464" max="8464" width="14.09765625" style="17" customWidth="1"/>
    <col min="8465" max="8703" width="6.09765625" style="17"/>
    <col min="8704" max="8704" width="1.5" style="17" customWidth="1"/>
    <col min="8705" max="8705" width="7.8984375" style="17" customWidth="1"/>
    <col min="8706" max="8706" width="12.59765625" style="17" customWidth="1"/>
    <col min="8707" max="8707" width="15.59765625" style="17" customWidth="1"/>
    <col min="8708" max="8708" width="15.69921875" style="17" customWidth="1"/>
    <col min="8709" max="8714" width="5.59765625" style="17" customWidth="1"/>
    <col min="8715" max="8715" width="8.8984375" style="17" customWidth="1"/>
    <col min="8716" max="8718" width="12.59765625" style="17" customWidth="1"/>
    <col min="8719" max="8719" width="7.09765625" style="17" customWidth="1"/>
    <col min="8720" max="8720" width="14.09765625" style="17" customWidth="1"/>
    <col min="8721" max="8959" width="6.09765625" style="17"/>
    <col min="8960" max="8960" width="1.5" style="17" customWidth="1"/>
    <col min="8961" max="8961" width="7.8984375" style="17" customWidth="1"/>
    <col min="8962" max="8962" width="12.59765625" style="17" customWidth="1"/>
    <col min="8963" max="8963" width="15.59765625" style="17" customWidth="1"/>
    <col min="8964" max="8964" width="15.69921875" style="17" customWidth="1"/>
    <col min="8965" max="8970" width="5.59765625" style="17" customWidth="1"/>
    <col min="8971" max="8971" width="8.8984375" style="17" customWidth="1"/>
    <col min="8972" max="8974" width="12.59765625" style="17" customWidth="1"/>
    <col min="8975" max="8975" width="7.09765625" style="17" customWidth="1"/>
    <col min="8976" max="8976" width="14.09765625" style="17" customWidth="1"/>
    <col min="8977" max="9215" width="6.09765625" style="17"/>
    <col min="9216" max="9216" width="1.5" style="17" customWidth="1"/>
    <col min="9217" max="9217" width="7.8984375" style="17" customWidth="1"/>
    <col min="9218" max="9218" width="12.59765625" style="17" customWidth="1"/>
    <col min="9219" max="9219" width="15.59765625" style="17" customWidth="1"/>
    <col min="9220" max="9220" width="15.69921875" style="17" customWidth="1"/>
    <col min="9221" max="9226" width="5.59765625" style="17" customWidth="1"/>
    <col min="9227" max="9227" width="8.8984375" style="17" customWidth="1"/>
    <col min="9228" max="9230" width="12.59765625" style="17" customWidth="1"/>
    <col min="9231" max="9231" width="7.09765625" style="17" customWidth="1"/>
    <col min="9232" max="9232" width="14.09765625" style="17" customWidth="1"/>
    <col min="9233" max="9471" width="6.09765625" style="17"/>
    <col min="9472" max="9472" width="1.5" style="17" customWidth="1"/>
    <col min="9473" max="9473" width="7.8984375" style="17" customWidth="1"/>
    <col min="9474" max="9474" width="12.59765625" style="17" customWidth="1"/>
    <col min="9475" max="9475" width="15.59765625" style="17" customWidth="1"/>
    <col min="9476" max="9476" width="15.69921875" style="17" customWidth="1"/>
    <col min="9477" max="9482" width="5.59765625" style="17" customWidth="1"/>
    <col min="9483" max="9483" width="8.8984375" style="17" customWidth="1"/>
    <col min="9484" max="9486" width="12.59765625" style="17" customWidth="1"/>
    <col min="9487" max="9487" width="7.09765625" style="17" customWidth="1"/>
    <col min="9488" max="9488" width="14.09765625" style="17" customWidth="1"/>
    <col min="9489" max="9727" width="6.09765625" style="17"/>
    <col min="9728" max="9728" width="1.5" style="17" customWidth="1"/>
    <col min="9729" max="9729" width="7.8984375" style="17" customWidth="1"/>
    <col min="9730" max="9730" width="12.59765625" style="17" customWidth="1"/>
    <col min="9731" max="9731" width="15.59765625" style="17" customWidth="1"/>
    <col min="9732" max="9732" width="15.69921875" style="17" customWidth="1"/>
    <col min="9733" max="9738" width="5.59765625" style="17" customWidth="1"/>
    <col min="9739" max="9739" width="8.8984375" style="17" customWidth="1"/>
    <col min="9740" max="9742" width="12.59765625" style="17" customWidth="1"/>
    <col min="9743" max="9743" width="7.09765625" style="17" customWidth="1"/>
    <col min="9744" max="9744" width="14.09765625" style="17" customWidth="1"/>
    <col min="9745" max="9983" width="6.09765625" style="17"/>
    <col min="9984" max="9984" width="1.5" style="17" customWidth="1"/>
    <col min="9985" max="9985" width="7.8984375" style="17" customWidth="1"/>
    <col min="9986" max="9986" width="12.59765625" style="17" customWidth="1"/>
    <col min="9987" max="9987" width="15.59765625" style="17" customWidth="1"/>
    <col min="9988" max="9988" width="15.69921875" style="17" customWidth="1"/>
    <col min="9989" max="9994" width="5.59765625" style="17" customWidth="1"/>
    <col min="9995" max="9995" width="8.8984375" style="17" customWidth="1"/>
    <col min="9996" max="9998" width="12.59765625" style="17" customWidth="1"/>
    <col min="9999" max="9999" width="7.09765625" style="17" customWidth="1"/>
    <col min="10000" max="10000" width="14.09765625" style="17" customWidth="1"/>
    <col min="10001" max="10239" width="6.09765625" style="17"/>
    <col min="10240" max="10240" width="1.5" style="17" customWidth="1"/>
    <col min="10241" max="10241" width="7.8984375" style="17" customWidth="1"/>
    <col min="10242" max="10242" width="12.59765625" style="17" customWidth="1"/>
    <col min="10243" max="10243" width="15.59765625" style="17" customWidth="1"/>
    <col min="10244" max="10244" width="15.69921875" style="17" customWidth="1"/>
    <col min="10245" max="10250" width="5.59765625" style="17" customWidth="1"/>
    <col min="10251" max="10251" width="8.8984375" style="17" customWidth="1"/>
    <col min="10252" max="10254" width="12.59765625" style="17" customWidth="1"/>
    <col min="10255" max="10255" width="7.09765625" style="17" customWidth="1"/>
    <col min="10256" max="10256" width="14.09765625" style="17" customWidth="1"/>
    <col min="10257" max="10495" width="6.09765625" style="17"/>
    <col min="10496" max="10496" width="1.5" style="17" customWidth="1"/>
    <col min="10497" max="10497" width="7.8984375" style="17" customWidth="1"/>
    <col min="10498" max="10498" width="12.59765625" style="17" customWidth="1"/>
    <col min="10499" max="10499" width="15.59765625" style="17" customWidth="1"/>
    <col min="10500" max="10500" width="15.69921875" style="17" customWidth="1"/>
    <col min="10501" max="10506" width="5.59765625" style="17" customWidth="1"/>
    <col min="10507" max="10507" width="8.8984375" style="17" customWidth="1"/>
    <col min="10508" max="10510" width="12.59765625" style="17" customWidth="1"/>
    <col min="10511" max="10511" width="7.09765625" style="17" customWidth="1"/>
    <col min="10512" max="10512" width="14.09765625" style="17" customWidth="1"/>
    <col min="10513" max="10751" width="6.09765625" style="17"/>
    <col min="10752" max="10752" width="1.5" style="17" customWidth="1"/>
    <col min="10753" max="10753" width="7.8984375" style="17" customWidth="1"/>
    <col min="10754" max="10754" width="12.59765625" style="17" customWidth="1"/>
    <col min="10755" max="10755" width="15.59765625" style="17" customWidth="1"/>
    <col min="10756" max="10756" width="15.69921875" style="17" customWidth="1"/>
    <col min="10757" max="10762" width="5.59765625" style="17" customWidth="1"/>
    <col min="10763" max="10763" width="8.8984375" style="17" customWidth="1"/>
    <col min="10764" max="10766" width="12.59765625" style="17" customWidth="1"/>
    <col min="10767" max="10767" width="7.09765625" style="17" customWidth="1"/>
    <col min="10768" max="10768" width="14.09765625" style="17" customWidth="1"/>
    <col min="10769" max="11007" width="6.09765625" style="17"/>
    <col min="11008" max="11008" width="1.5" style="17" customWidth="1"/>
    <col min="11009" max="11009" width="7.8984375" style="17" customWidth="1"/>
    <col min="11010" max="11010" width="12.59765625" style="17" customWidth="1"/>
    <col min="11011" max="11011" width="15.59765625" style="17" customWidth="1"/>
    <col min="11012" max="11012" width="15.69921875" style="17" customWidth="1"/>
    <col min="11013" max="11018" width="5.59765625" style="17" customWidth="1"/>
    <col min="11019" max="11019" width="8.8984375" style="17" customWidth="1"/>
    <col min="11020" max="11022" width="12.59765625" style="17" customWidth="1"/>
    <col min="11023" max="11023" width="7.09765625" style="17" customWidth="1"/>
    <col min="11024" max="11024" width="14.09765625" style="17" customWidth="1"/>
    <col min="11025" max="11263" width="6.09765625" style="17"/>
    <col min="11264" max="11264" width="1.5" style="17" customWidth="1"/>
    <col min="11265" max="11265" width="7.8984375" style="17" customWidth="1"/>
    <col min="11266" max="11266" width="12.59765625" style="17" customWidth="1"/>
    <col min="11267" max="11267" width="15.59765625" style="17" customWidth="1"/>
    <col min="11268" max="11268" width="15.69921875" style="17" customWidth="1"/>
    <col min="11269" max="11274" width="5.59765625" style="17" customWidth="1"/>
    <col min="11275" max="11275" width="8.8984375" style="17" customWidth="1"/>
    <col min="11276" max="11278" width="12.59765625" style="17" customWidth="1"/>
    <col min="11279" max="11279" width="7.09765625" style="17" customWidth="1"/>
    <col min="11280" max="11280" width="14.09765625" style="17" customWidth="1"/>
    <col min="11281" max="11519" width="6.09765625" style="17"/>
    <col min="11520" max="11520" width="1.5" style="17" customWidth="1"/>
    <col min="11521" max="11521" width="7.8984375" style="17" customWidth="1"/>
    <col min="11522" max="11522" width="12.59765625" style="17" customWidth="1"/>
    <col min="11523" max="11523" width="15.59765625" style="17" customWidth="1"/>
    <col min="11524" max="11524" width="15.69921875" style="17" customWidth="1"/>
    <col min="11525" max="11530" width="5.59765625" style="17" customWidth="1"/>
    <col min="11531" max="11531" width="8.8984375" style="17" customWidth="1"/>
    <col min="11532" max="11534" width="12.59765625" style="17" customWidth="1"/>
    <col min="11535" max="11535" width="7.09765625" style="17" customWidth="1"/>
    <col min="11536" max="11536" width="14.09765625" style="17" customWidth="1"/>
    <col min="11537" max="11775" width="6.09765625" style="17"/>
    <col min="11776" max="11776" width="1.5" style="17" customWidth="1"/>
    <col min="11777" max="11777" width="7.8984375" style="17" customWidth="1"/>
    <col min="11778" max="11778" width="12.59765625" style="17" customWidth="1"/>
    <col min="11779" max="11779" width="15.59765625" style="17" customWidth="1"/>
    <col min="11780" max="11780" width="15.69921875" style="17" customWidth="1"/>
    <col min="11781" max="11786" width="5.59765625" style="17" customWidth="1"/>
    <col min="11787" max="11787" width="8.8984375" style="17" customWidth="1"/>
    <col min="11788" max="11790" width="12.59765625" style="17" customWidth="1"/>
    <col min="11791" max="11791" width="7.09765625" style="17" customWidth="1"/>
    <col min="11792" max="11792" width="14.09765625" style="17" customWidth="1"/>
    <col min="11793" max="12031" width="6.09765625" style="17"/>
    <col min="12032" max="12032" width="1.5" style="17" customWidth="1"/>
    <col min="12033" max="12033" width="7.8984375" style="17" customWidth="1"/>
    <col min="12034" max="12034" width="12.59765625" style="17" customWidth="1"/>
    <col min="12035" max="12035" width="15.59765625" style="17" customWidth="1"/>
    <col min="12036" max="12036" width="15.69921875" style="17" customWidth="1"/>
    <col min="12037" max="12042" width="5.59765625" style="17" customWidth="1"/>
    <col min="12043" max="12043" width="8.8984375" style="17" customWidth="1"/>
    <col min="12044" max="12046" width="12.59765625" style="17" customWidth="1"/>
    <col min="12047" max="12047" width="7.09765625" style="17" customWidth="1"/>
    <col min="12048" max="12048" width="14.09765625" style="17" customWidth="1"/>
    <col min="12049" max="12287" width="6.09765625" style="17"/>
    <col min="12288" max="12288" width="1.5" style="17" customWidth="1"/>
    <col min="12289" max="12289" width="7.8984375" style="17" customWidth="1"/>
    <col min="12290" max="12290" width="12.59765625" style="17" customWidth="1"/>
    <col min="12291" max="12291" width="15.59765625" style="17" customWidth="1"/>
    <col min="12292" max="12292" width="15.69921875" style="17" customWidth="1"/>
    <col min="12293" max="12298" width="5.59765625" style="17" customWidth="1"/>
    <col min="12299" max="12299" width="8.8984375" style="17" customWidth="1"/>
    <col min="12300" max="12302" width="12.59765625" style="17" customWidth="1"/>
    <col min="12303" max="12303" width="7.09765625" style="17" customWidth="1"/>
    <col min="12304" max="12304" width="14.09765625" style="17" customWidth="1"/>
    <col min="12305" max="12543" width="6.09765625" style="17"/>
    <col min="12544" max="12544" width="1.5" style="17" customWidth="1"/>
    <col min="12545" max="12545" width="7.8984375" style="17" customWidth="1"/>
    <col min="12546" max="12546" width="12.59765625" style="17" customWidth="1"/>
    <col min="12547" max="12547" width="15.59765625" style="17" customWidth="1"/>
    <col min="12548" max="12548" width="15.69921875" style="17" customWidth="1"/>
    <col min="12549" max="12554" width="5.59765625" style="17" customWidth="1"/>
    <col min="12555" max="12555" width="8.8984375" style="17" customWidth="1"/>
    <col min="12556" max="12558" width="12.59765625" style="17" customWidth="1"/>
    <col min="12559" max="12559" width="7.09765625" style="17" customWidth="1"/>
    <col min="12560" max="12560" width="14.09765625" style="17" customWidth="1"/>
    <col min="12561" max="12799" width="6.09765625" style="17"/>
    <col min="12800" max="12800" width="1.5" style="17" customWidth="1"/>
    <col min="12801" max="12801" width="7.8984375" style="17" customWidth="1"/>
    <col min="12802" max="12802" width="12.59765625" style="17" customWidth="1"/>
    <col min="12803" max="12803" width="15.59765625" style="17" customWidth="1"/>
    <col min="12804" max="12804" width="15.69921875" style="17" customWidth="1"/>
    <col min="12805" max="12810" width="5.59765625" style="17" customWidth="1"/>
    <col min="12811" max="12811" width="8.8984375" style="17" customWidth="1"/>
    <col min="12812" max="12814" width="12.59765625" style="17" customWidth="1"/>
    <col min="12815" max="12815" width="7.09765625" style="17" customWidth="1"/>
    <col min="12816" max="12816" width="14.09765625" style="17" customWidth="1"/>
    <col min="12817" max="13055" width="6.09765625" style="17"/>
    <col min="13056" max="13056" width="1.5" style="17" customWidth="1"/>
    <col min="13057" max="13057" width="7.8984375" style="17" customWidth="1"/>
    <col min="13058" max="13058" width="12.59765625" style="17" customWidth="1"/>
    <col min="13059" max="13059" width="15.59765625" style="17" customWidth="1"/>
    <col min="13060" max="13060" width="15.69921875" style="17" customWidth="1"/>
    <col min="13061" max="13066" width="5.59765625" style="17" customWidth="1"/>
    <col min="13067" max="13067" width="8.8984375" style="17" customWidth="1"/>
    <col min="13068" max="13070" width="12.59765625" style="17" customWidth="1"/>
    <col min="13071" max="13071" width="7.09765625" style="17" customWidth="1"/>
    <col min="13072" max="13072" width="14.09765625" style="17" customWidth="1"/>
    <col min="13073" max="13311" width="6.09765625" style="17"/>
    <col min="13312" max="13312" width="1.5" style="17" customWidth="1"/>
    <col min="13313" max="13313" width="7.8984375" style="17" customWidth="1"/>
    <col min="13314" max="13314" width="12.59765625" style="17" customWidth="1"/>
    <col min="13315" max="13315" width="15.59765625" style="17" customWidth="1"/>
    <col min="13316" max="13316" width="15.69921875" style="17" customWidth="1"/>
    <col min="13317" max="13322" width="5.59765625" style="17" customWidth="1"/>
    <col min="13323" max="13323" width="8.8984375" style="17" customWidth="1"/>
    <col min="13324" max="13326" width="12.59765625" style="17" customWidth="1"/>
    <col min="13327" max="13327" width="7.09765625" style="17" customWidth="1"/>
    <col min="13328" max="13328" width="14.09765625" style="17" customWidth="1"/>
    <col min="13329" max="13567" width="6.09765625" style="17"/>
    <col min="13568" max="13568" width="1.5" style="17" customWidth="1"/>
    <col min="13569" max="13569" width="7.8984375" style="17" customWidth="1"/>
    <col min="13570" max="13570" width="12.59765625" style="17" customWidth="1"/>
    <col min="13571" max="13571" width="15.59765625" style="17" customWidth="1"/>
    <col min="13572" max="13572" width="15.69921875" style="17" customWidth="1"/>
    <col min="13573" max="13578" width="5.59765625" style="17" customWidth="1"/>
    <col min="13579" max="13579" width="8.8984375" style="17" customWidth="1"/>
    <col min="13580" max="13582" width="12.59765625" style="17" customWidth="1"/>
    <col min="13583" max="13583" width="7.09765625" style="17" customWidth="1"/>
    <col min="13584" max="13584" width="14.09765625" style="17" customWidth="1"/>
    <col min="13585" max="13823" width="6.09765625" style="17"/>
    <col min="13824" max="13824" width="1.5" style="17" customWidth="1"/>
    <col min="13825" max="13825" width="7.8984375" style="17" customWidth="1"/>
    <col min="13826" max="13826" width="12.59765625" style="17" customWidth="1"/>
    <col min="13827" max="13827" width="15.59765625" style="17" customWidth="1"/>
    <col min="13828" max="13828" width="15.69921875" style="17" customWidth="1"/>
    <col min="13829" max="13834" width="5.59765625" style="17" customWidth="1"/>
    <col min="13835" max="13835" width="8.8984375" style="17" customWidth="1"/>
    <col min="13836" max="13838" width="12.59765625" style="17" customWidth="1"/>
    <col min="13839" max="13839" width="7.09765625" style="17" customWidth="1"/>
    <col min="13840" max="13840" width="14.09765625" style="17" customWidth="1"/>
    <col min="13841" max="14079" width="6.09765625" style="17"/>
    <col min="14080" max="14080" width="1.5" style="17" customWidth="1"/>
    <col min="14081" max="14081" width="7.8984375" style="17" customWidth="1"/>
    <col min="14082" max="14082" width="12.59765625" style="17" customWidth="1"/>
    <col min="14083" max="14083" width="15.59765625" style="17" customWidth="1"/>
    <col min="14084" max="14084" width="15.69921875" style="17" customWidth="1"/>
    <col min="14085" max="14090" width="5.59765625" style="17" customWidth="1"/>
    <col min="14091" max="14091" width="8.8984375" style="17" customWidth="1"/>
    <col min="14092" max="14094" width="12.59765625" style="17" customWidth="1"/>
    <col min="14095" max="14095" width="7.09765625" style="17" customWidth="1"/>
    <col min="14096" max="14096" width="14.09765625" style="17" customWidth="1"/>
    <col min="14097" max="14335" width="6.09765625" style="17"/>
    <col min="14336" max="14336" width="1.5" style="17" customWidth="1"/>
    <col min="14337" max="14337" width="7.8984375" style="17" customWidth="1"/>
    <col min="14338" max="14338" width="12.59765625" style="17" customWidth="1"/>
    <col min="14339" max="14339" width="15.59765625" style="17" customWidth="1"/>
    <col min="14340" max="14340" width="15.69921875" style="17" customWidth="1"/>
    <col min="14341" max="14346" width="5.59765625" style="17" customWidth="1"/>
    <col min="14347" max="14347" width="8.8984375" style="17" customWidth="1"/>
    <col min="14348" max="14350" width="12.59765625" style="17" customWidth="1"/>
    <col min="14351" max="14351" width="7.09765625" style="17" customWidth="1"/>
    <col min="14352" max="14352" width="14.09765625" style="17" customWidth="1"/>
    <col min="14353" max="14591" width="6.09765625" style="17"/>
    <col min="14592" max="14592" width="1.5" style="17" customWidth="1"/>
    <col min="14593" max="14593" width="7.8984375" style="17" customWidth="1"/>
    <col min="14594" max="14594" width="12.59765625" style="17" customWidth="1"/>
    <col min="14595" max="14595" width="15.59765625" style="17" customWidth="1"/>
    <col min="14596" max="14596" width="15.69921875" style="17" customWidth="1"/>
    <col min="14597" max="14602" width="5.59765625" style="17" customWidth="1"/>
    <col min="14603" max="14603" width="8.8984375" style="17" customWidth="1"/>
    <col min="14604" max="14606" width="12.59765625" style="17" customWidth="1"/>
    <col min="14607" max="14607" width="7.09765625" style="17" customWidth="1"/>
    <col min="14608" max="14608" width="14.09765625" style="17" customWidth="1"/>
    <col min="14609" max="14847" width="6.09765625" style="17"/>
    <col min="14848" max="14848" width="1.5" style="17" customWidth="1"/>
    <col min="14849" max="14849" width="7.8984375" style="17" customWidth="1"/>
    <col min="14850" max="14850" width="12.59765625" style="17" customWidth="1"/>
    <col min="14851" max="14851" width="15.59765625" style="17" customWidth="1"/>
    <col min="14852" max="14852" width="15.69921875" style="17" customWidth="1"/>
    <col min="14853" max="14858" width="5.59765625" style="17" customWidth="1"/>
    <col min="14859" max="14859" width="8.8984375" style="17" customWidth="1"/>
    <col min="14860" max="14862" width="12.59765625" style="17" customWidth="1"/>
    <col min="14863" max="14863" width="7.09765625" style="17" customWidth="1"/>
    <col min="14864" max="14864" width="14.09765625" style="17" customWidth="1"/>
    <col min="14865" max="15103" width="6.09765625" style="17"/>
    <col min="15104" max="15104" width="1.5" style="17" customWidth="1"/>
    <col min="15105" max="15105" width="7.8984375" style="17" customWidth="1"/>
    <col min="15106" max="15106" width="12.59765625" style="17" customWidth="1"/>
    <col min="15107" max="15107" width="15.59765625" style="17" customWidth="1"/>
    <col min="15108" max="15108" width="15.69921875" style="17" customWidth="1"/>
    <col min="15109" max="15114" width="5.59765625" style="17" customWidth="1"/>
    <col min="15115" max="15115" width="8.8984375" style="17" customWidth="1"/>
    <col min="15116" max="15118" width="12.59765625" style="17" customWidth="1"/>
    <col min="15119" max="15119" width="7.09765625" style="17" customWidth="1"/>
    <col min="15120" max="15120" width="14.09765625" style="17" customWidth="1"/>
    <col min="15121" max="15359" width="6.09765625" style="17"/>
    <col min="15360" max="15360" width="1.5" style="17" customWidth="1"/>
    <col min="15361" max="15361" width="7.8984375" style="17" customWidth="1"/>
    <col min="15362" max="15362" width="12.59765625" style="17" customWidth="1"/>
    <col min="15363" max="15363" width="15.59765625" style="17" customWidth="1"/>
    <col min="15364" max="15364" width="15.69921875" style="17" customWidth="1"/>
    <col min="15365" max="15370" width="5.59765625" style="17" customWidth="1"/>
    <col min="15371" max="15371" width="8.8984375" style="17" customWidth="1"/>
    <col min="15372" max="15374" width="12.59765625" style="17" customWidth="1"/>
    <col min="15375" max="15375" width="7.09765625" style="17" customWidth="1"/>
    <col min="15376" max="15376" width="14.09765625" style="17" customWidth="1"/>
    <col min="15377" max="15615" width="6.09765625" style="17"/>
    <col min="15616" max="15616" width="1.5" style="17" customWidth="1"/>
    <col min="15617" max="15617" width="7.8984375" style="17" customWidth="1"/>
    <col min="15618" max="15618" width="12.59765625" style="17" customWidth="1"/>
    <col min="15619" max="15619" width="15.59765625" style="17" customWidth="1"/>
    <col min="15620" max="15620" width="15.69921875" style="17" customWidth="1"/>
    <col min="15621" max="15626" width="5.59765625" style="17" customWidth="1"/>
    <col min="15627" max="15627" width="8.8984375" style="17" customWidth="1"/>
    <col min="15628" max="15630" width="12.59765625" style="17" customWidth="1"/>
    <col min="15631" max="15631" width="7.09765625" style="17" customWidth="1"/>
    <col min="15632" max="15632" width="14.09765625" style="17" customWidth="1"/>
    <col min="15633" max="15871" width="6.09765625" style="17"/>
    <col min="15872" max="15872" width="1.5" style="17" customWidth="1"/>
    <col min="15873" max="15873" width="7.8984375" style="17" customWidth="1"/>
    <col min="15874" max="15874" width="12.59765625" style="17" customWidth="1"/>
    <col min="15875" max="15875" width="15.59765625" style="17" customWidth="1"/>
    <col min="15876" max="15876" width="15.69921875" style="17" customWidth="1"/>
    <col min="15877" max="15882" width="5.59765625" style="17" customWidth="1"/>
    <col min="15883" max="15883" width="8.8984375" style="17" customWidth="1"/>
    <col min="15884" max="15886" width="12.59765625" style="17" customWidth="1"/>
    <col min="15887" max="15887" width="7.09765625" style="17" customWidth="1"/>
    <col min="15888" max="15888" width="14.09765625" style="17" customWidth="1"/>
    <col min="15889" max="16127" width="6.09765625" style="17"/>
    <col min="16128" max="16128" width="1.5" style="17" customWidth="1"/>
    <col min="16129" max="16129" width="7.8984375" style="17" customWidth="1"/>
    <col min="16130" max="16130" width="12.59765625" style="17" customWidth="1"/>
    <col min="16131" max="16131" width="15.59765625" style="17" customWidth="1"/>
    <col min="16132" max="16132" width="15.69921875" style="17" customWidth="1"/>
    <col min="16133" max="16138" width="5.59765625" style="17" customWidth="1"/>
    <col min="16139" max="16139" width="8.8984375" style="17" customWidth="1"/>
    <col min="16140" max="16142" width="12.59765625" style="17" customWidth="1"/>
    <col min="16143" max="16143" width="7.09765625" style="17" customWidth="1"/>
    <col min="16144" max="16144" width="14.09765625" style="17" customWidth="1"/>
    <col min="16145" max="16384" width="6.09765625" style="17"/>
  </cols>
  <sheetData>
    <row r="1" spans="1:16" ht="25.5" customHeight="1">
      <c r="A1" s="12" t="s">
        <v>181</v>
      </c>
      <c r="B1" s="80"/>
      <c r="P1" s="82"/>
    </row>
    <row r="2" spans="1:16" s="83" customFormat="1" ht="24" customHeight="1">
      <c r="B2" s="465" t="s">
        <v>169</v>
      </c>
      <c r="C2" s="465"/>
      <c r="D2" s="465"/>
      <c r="E2" s="465"/>
      <c r="F2" s="465"/>
      <c r="G2" s="465"/>
      <c r="H2" s="465"/>
      <c r="I2" s="465"/>
      <c r="J2" s="465"/>
      <c r="K2" s="465"/>
      <c r="L2" s="465"/>
      <c r="M2" s="465"/>
      <c r="N2" s="465"/>
      <c r="O2" s="465"/>
      <c r="P2" s="465"/>
    </row>
    <row r="3" spans="1:16" s="83" customFormat="1" ht="10.5" customHeight="1" thickBot="1">
      <c r="B3" s="88"/>
      <c r="C3" s="88"/>
      <c r="D3" s="88"/>
      <c r="E3" s="88"/>
      <c r="F3" s="88"/>
      <c r="G3" s="88"/>
      <c r="H3" s="88"/>
      <c r="I3" s="88"/>
      <c r="J3" s="88"/>
      <c r="K3" s="88"/>
      <c r="L3" s="88"/>
      <c r="M3" s="88"/>
      <c r="N3" s="88"/>
      <c r="O3" s="88"/>
      <c r="P3" s="88"/>
    </row>
    <row r="4" spans="1:16" s="84" customFormat="1" ht="25.35" customHeight="1" thickTop="1" thickBot="1">
      <c r="A4" s="26" t="s">
        <v>51</v>
      </c>
      <c r="C4" s="26"/>
      <c r="D4" s="25"/>
      <c r="E4" s="25"/>
      <c r="F4" s="25"/>
      <c r="H4" s="102"/>
      <c r="I4" s="102"/>
      <c r="J4" s="102"/>
      <c r="K4" s="102"/>
      <c r="L4" s="102"/>
      <c r="M4" s="102"/>
      <c r="O4" s="102"/>
      <c r="P4" s="27" t="s">
        <v>190</v>
      </c>
    </row>
    <row r="5" spans="1:16" s="84" customFormat="1" ht="25.35" customHeight="1" thickTop="1">
      <c r="A5" s="25"/>
      <c r="B5" s="14" t="s">
        <v>122</v>
      </c>
      <c r="C5" s="26"/>
      <c r="D5" s="25"/>
      <c r="E5" s="25"/>
      <c r="F5" s="25"/>
      <c r="G5" s="25"/>
      <c r="H5" s="102"/>
      <c r="I5" s="102"/>
      <c r="J5" s="102"/>
      <c r="K5" s="102"/>
      <c r="L5" s="102"/>
      <c r="M5" s="102"/>
      <c r="N5" s="102"/>
      <c r="O5" s="102"/>
      <c r="P5" s="102"/>
    </row>
    <row r="6" spans="1:16" s="84" customFormat="1" ht="24.9" customHeight="1">
      <c r="A6" s="25"/>
      <c r="B6" s="29"/>
      <c r="C6" s="26"/>
      <c r="D6" s="25"/>
      <c r="E6" s="25"/>
      <c r="F6" s="25"/>
      <c r="G6" s="25"/>
      <c r="H6" s="102"/>
      <c r="I6" s="102"/>
      <c r="J6" s="102"/>
      <c r="K6" s="102"/>
      <c r="L6" s="102"/>
      <c r="M6" s="102"/>
      <c r="N6" s="102"/>
      <c r="O6" s="102"/>
      <c r="P6" s="102"/>
    </row>
    <row r="7" spans="1:16" s="84" customFormat="1" ht="20.100000000000001" customHeight="1" thickBot="1">
      <c r="B7" s="85"/>
      <c r="C7" s="85"/>
      <c r="D7" s="85"/>
      <c r="E7" s="85"/>
      <c r="F7" s="85"/>
      <c r="G7" s="85"/>
      <c r="H7" s="85"/>
      <c r="I7" s="85"/>
      <c r="J7" s="85"/>
      <c r="K7" s="85"/>
      <c r="L7" s="85"/>
      <c r="M7" s="85"/>
      <c r="N7" s="85"/>
      <c r="O7" s="85"/>
      <c r="P7" s="86" t="s">
        <v>74</v>
      </c>
    </row>
    <row r="8" spans="1:16" s="15" customFormat="1" ht="28.65" customHeight="1">
      <c r="A8" s="457" t="s">
        <v>105</v>
      </c>
      <c r="B8" s="466" t="s">
        <v>75</v>
      </c>
      <c r="C8" s="468" t="s">
        <v>76</v>
      </c>
      <c r="D8" s="466" t="s">
        <v>77</v>
      </c>
      <c r="E8" s="470" t="s">
        <v>93</v>
      </c>
      <c r="F8" s="471"/>
      <c r="G8" s="471"/>
      <c r="H8" s="471"/>
      <c r="I8" s="471"/>
      <c r="J8" s="471"/>
      <c r="K8" s="471"/>
      <c r="L8" s="474" t="s">
        <v>119</v>
      </c>
      <c r="M8" s="476" t="s">
        <v>120</v>
      </c>
      <c r="N8" s="463" t="s">
        <v>121</v>
      </c>
      <c r="O8" s="472" t="s">
        <v>78</v>
      </c>
      <c r="P8" s="473"/>
    </row>
    <row r="9" spans="1:16" s="15" customFormat="1" ht="28.65" customHeight="1" thickBot="1">
      <c r="A9" s="458"/>
      <c r="B9" s="467"/>
      <c r="C9" s="469"/>
      <c r="D9" s="467"/>
      <c r="E9" s="459" t="s">
        <v>79</v>
      </c>
      <c r="F9" s="460"/>
      <c r="G9" s="459" t="s">
        <v>79</v>
      </c>
      <c r="H9" s="460"/>
      <c r="I9" s="459" t="s">
        <v>79</v>
      </c>
      <c r="J9" s="460"/>
      <c r="K9" s="165" t="s">
        <v>80</v>
      </c>
      <c r="L9" s="475"/>
      <c r="M9" s="477"/>
      <c r="N9" s="464"/>
      <c r="O9" s="166" t="s">
        <v>117</v>
      </c>
      <c r="P9" s="167" t="s">
        <v>81</v>
      </c>
    </row>
    <row r="10" spans="1:16" s="15" customFormat="1" ht="40.200000000000003" customHeight="1" thickBot="1">
      <c r="A10" s="461" t="s">
        <v>106</v>
      </c>
      <c r="B10" s="430" t="s">
        <v>82</v>
      </c>
      <c r="C10" s="154" t="s">
        <v>98</v>
      </c>
      <c r="D10" s="118" t="s">
        <v>292</v>
      </c>
      <c r="E10" s="155">
        <v>1</v>
      </c>
      <c r="F10" s="119" t="s">
        <v>83</v>
      </c>
      <c r="G10" s="119">
        <v>8</v>
      </c>
      <c r="H10" s="119" t="s">
        <v>84</v>
      </c>
      <c r="I10" s="155">
        <v>60</v>
      </c>
      <c r="J10" s="119" t="s">
        <v>85</v>
      </c>
      <c r="K10" s="156">
        <v>1300</v>
      </c>
      <c r="L10" s="123">
        <f>PRODUCT(E10:K10)</f>
        <v>624000</v>
      </c>
      <c r="M10" s="123"/>
      <c r="N10" s="124">
        <f t="shared" ref="N10:N36" si="0">L10-M10</f>
        <v>624000</v>
      </c>
      <c r="O10" s="248" t="s">
        <v>104</v>
      </c>
      <c r="P10" s="157"/>
    </row>
    <row r="11" spans="1:16" s="15" customFormat="1" ht="40.200000000000003" customHeight="1" thickBot="1">
      <c r="A11" s="462"/>
      <c r="B11" s="430"/>
      <c r="C11" s="148"/>
      <c r="D11" s="104"/>
      <c r="E11" s="104"/>
      <c r="F11" s="105"/>
      <c r="G11" s="105"/>
      <c r="H11" s="105"/>
      <c r="I11" s="106"/>
      <c r="J11" s="105"/>
      <c r="K11" s="107"/>
      <c r="L11" s="108">
        <f>PRODUCT(E11:K11)</f>
        <v>0</v>
      </c>
      <c r="M11" s="108"/>
      <c r="N11" s="109">
        <f t="shared" si="0"/>
        <v>0</v>
      </c>
      <c r="O11" s="249"/>
      <c r="P11" s="158"/>
    </row>
    <row r="12" spans="1:16" s="15" customFormat="1" ht="24" customHeight="1" thickBot="1">
      <c r="A12" s="462"/>
      <c r="B12" s="429"/>
      <c r="C12" s="453" t="s">
        <v>108</v>
      </c>
      <c r="D12" s="453"/>
      <c r="E12" s="453"/>
      <c r="F12" s="453"/>
      <c r="G12" s="453"/>
      <c r="H12" s="453"/>
      <c r="I12" s="453"/>
      <c r="J12" s="453"/>
      <c r="K12" s="454"/>
      <c r="L12" s="111">
        <f>SUM(L10:L11)</f>
        <v>624000</v>
      </c>
      <c r="M12" s="111">
        <f>SUM(M10:M11)</f>
        <v>0</v>
      </c>
      <c r="N12" s="111">
        <f t="shared" si="0"/>
        <v>624000</v>
      </c>
      <c r="O12" s="147"/>
      <c r="P12" s="184"/>
    </row>
    <row r="13" spans="1:16" s="14" customFormat="1" ht="24" customHeight="1" thickBot="1">
      <c r="A13" s="462"/>
      <c r="B13" s="430" t="s">
        <v>86</v>
      </c>
      <c r="C13" s="149"/>
      <c r="D13" s="112"/>
      <c r="E13" s="112"/>
      <c r="F13" s="113"/>
      <c r="G13" s="113"/>
      <c r="H13" s="113"/>
      <c r="I13" s="112"/>
      <c r="J13" s="113"/>
      <c r="K13" s="113"/>
      <c r="L13" s="114">
        <f>PRODUCT(E13:K13)</f>
        <v>0</v>
      </c>
      <c r="M13" s="114"/>
      <c r="N13" s="115">
        <f t="shared" si="0"/>
        <v>0</v>
      </c>
      <c r="O13" s="116"/>
      <c r="P13" s="159"/>
    </row>
    <row r="14" spans="1:16" s="14" customFormat="1" ht="24" customHeight="1" thickBot="1">
      <c r="A14" s="462"/>
      <c r="B14" s="429"/>
      <c r="C14" s="453" t="s">
        <v>109</v>
      </c>
      <c r="D14" s="453"/>
      <c r="E14" s="453"/>
      <c r="F14" s="453"/>
      <c r="G14" s="453"/>
      <c r="H14" s="453"/>
      <c r="I14" s="453"/>
      <c r="J14" s="453"/>
      <c r="K14" s="454"/>
      <c r="L14" s="111">
        <f>SUM(L13:L13)</f>
        <v>0</v>
      </c>
      <c r="M14" s="111">
        <f>SUM(M13:M13)</f>
        <v>0</v>
      </c>
      <c r="N14" s="111">
        <f t="shared" si="0"/>
        <v>0</v>
      </c>
      <c r="O14" s="147"/>
      <c r="P14" s="184"/>
    </row>
    <row r="15" spans="1:16" s="14" customFormat="1" ht="24" customHeight="1" thickBot="1">
      <c r="A15" s="462"/>
      <c r="B15" s="430" t="s">
        <v>94</v>
      </c>
      <c r="C15" s="150"/>
      <c r="D15" s="117"/>
      <c r="E15" s="118"/>
      <c r="F15" s="119"/>
      <c r="G15" s="119"/>
      <c r="H15" s="120"/>
      <c r="I15" s="121"/>
      <c r="J15" s="120"/>
      <c r="K15" s="122"/>
      <c r="L15" s="123">
        <f>PRODUCT(E15:K15)</f>
        <v>0</v>
      </c>
      <c r="M15" s="123"/>
      <c r="N15" s="124">
        <f t="shared" si="0"/>
        <v>0</v>
      </c>
      <c r="O15" s="125"/>
      <c r="P15" s="157"/>
    </row>
    <row r="16" spans="1:16" s="14" customFormat="1" ht="24" customHeight="1" thickBot="1">
      <c r="A16" s="462"/>
      <c r="B16" s="430"/>
      <c r="C16" s="151"/>
      <c r="D16" s="126"/>
      <c r="E16" s="104"/>
      <c r="F16" s="105"/>
      <c r="G16" s="105"/>
      <c r="H16" s="127"/>
      <c r="I16" s="128"/>
      <c r="J16" s="127"/>
      <c r="K16" s="107"/>
      <c r="L16" s="108">
        <f>PRODUCT(E16:K16)</f>
        <v>0</v>
      </c>
      <c r="M16" s="108"/>
      <c r="N16" s="109">
        <f t="shared" si="0"/>
        <v>0</v>
      </c>
      <c r="O16" s="110"/>
      <c r="P16" s="158"/>
    </row>
    <row r="17" spans="1:16" s="14" customFormat="1" ht="24" customHeight="1" thickBot="1">
      <c r="A17" s="462"/>
      <c r="B17" s="429"/>
      <c r="C17" s="453" t="s">
        <v>110</v>
      </c>
      <c r="D17" s="453"/>
      <c r="E17" s="453"/>
      <c r="F17" s="453"/>
      <c r="G17" s="453"/>
      <c r="H17" s="453"/>
      <c r="I17" s="453"/>
      <c r="J17" s="453"/>
      <c r="K17" s="454"/>
      <c r="L17" s="111">
        <f>SUM(L15:L16)</f>
        <v>0</v>
      </c>
      <c r="M17" s="111">
        <f>SUM(M15:M16)</f>
        <v>0</v>
      </c>
      <c r="N17" s="111">
        <f t="shared" si="0"/>
        <v>0</v>
      </c>
      <c r="O17" s="147"/>
      <c r="P17" s="184"/>
    </row>
    <row r="18" spans="1:16" s="14" customFormat="1" ht="43.2" customHeight="1" thickBot="1">
      <c r="A18" s="462"/>
      <c r="B18" s="430" t="s">
        <v>87</v>
      </c>
      <c r="C18" s="150" t="s">
        <v>288</v>
      </c>
      <c r="D18" s="117" t="s">
        <v>291</v>
      </c>
      <c r="E18" s="118">
        <v>1</v>
      </c>
      <c r="F18" s="119" t="s">
        <v>290</v>
      </c>
      <c r="G18" s="119">
        <v>10</v>
      </c>
      <c r="H18" s="120" t="s">
        <v>285</v>
      </c>
      <c r="I18" s="118"/>
      <c r="J18" s="129"/>
      <c r="K18" s="122">
        <v>10000</v>
      </c>
      <c r="L18" s="123">
        <f>PRODUCT(E18:K18)</f>
        <v>100000</v>
      </c>
      <c r="M18" s="123"/>
      <c r="N18" s="124">
        <f t="shared" si="0"/>
        <v>100000</v>
      </c>
      <c r="O18" s="125"/>
      <c r="P18" s="160" t="s">
        <v>289</v>
      </c>
    </row>
    <row r="19" spans="1:16" s="14" customFormat="1" ht="43.2" customHeight="1" thickBot="1">
      <c r="A19" s="462"/>
      <c r="B19" s="430"/>
      <c r="C19" s="152" t="s">
        <v>288</v>
      </c>
      <c r="D19" s="96" t="s">
        <v>287</v>
      </c>
      <c r="E19" s="91">
        <v>1</v>
      </c>
      <c r="F19" s="92" t="s">
        <v>286</v>
      </c>
      <c r="G19" s="92">
        <v>10</v>
      </c>
      <c r="H19" s="97" t="s">
        <v>285</v>
      </c>
      <c r="I19" s="98"/>
      <c r="J19" s="99"/>
      <c r="K19" s="95">
        <v>10000</v>
      </c>
      <c r="L19" s="93">
        <f>PRODUCT(E19:K19)</f>
        <v>100000</v>
      </c>
      <c r="M19" s="93"/>
      <c r="N19" s="103">
        <f t="shared" si="0"/>
        <v>100000</v>
      </c>
      <c r="O19" s="94"/>
      <c r="P19" s="161" t="s">
        <v>284</v>
      </c>
    </row>
    <row r="20" spans="1:16" s="14" customFormat="1" ht="43.2" customHeight="1" thickBot="1">
      <c r="A20" s="462"/>
      <c r="B20" s="430"/>
      <c r="C20" s="151"/>
      <c r="D20" s="126"/>
      <c r="E20" s="104"/>
      <c r="F20" s="105"/>
      <c r="G20" s="105"/>
      <c r="H20" s="127"/>
      <c r="I20" s="130"/>
      <c r="J20" s="131"/>
      <c r="K20" s="107"/>
      <c r="L20" s="108">
        <f>PRODUCT(E20:K20)</f>
        <v>0</v>
      </c>
      <c r="M20" s="108"/>
      <c r="N20" s="109">
        <f t="shared" si="0"/>
        <v>0</v>
      </c>
      <c r="O20" s="110"/>
      <c r="P20" s="162"/>
    </row>
    <row r="21" spans="1:16" s="14" customFormat="1" ht="24" customHeight="1" thickBot="1">
      <c r="A21" s="462"/>
      <c r="B21" s="429"/>
      <c r="C21" s="453" t="s">
        <v>111</v>
      </c>
      <c r="D21" s="453"/>
      <c r="E21" s="453"/>
      <c r="F21" s="453"/>
      <c r="G21" s="453"/>
      <c r="H21" s="453"/>
      <c r="I21" s="453"/>
      <c r="J21" s="453"/>
      <c r="K21" s="454"/>
      <c r="L21" s="111">
        <f>SUM(L18:L20)</f>
        <v>200000</v>
      </c>
      <c r="M21" s="111">
        <f>SUM(M18:M20)</f>
        <v>0</v>
      </c>
      <c r="N21" s="111">
        <f t="shared" si="0"/>
        <v>200000</v>
      </c>
      <c r="O21" s="147"/>
      <c r="P21" s="184"/>
    </row>
    <row r="22" spans="1:16" s="14" customFormat="1" ht="36" customHeight="1" thickBot="1">
      <c r="A22" s="462"/>
      <c r="B22" s="430" t="s">
        <v>118</v>
      </c>
      <c r="C22" s="151" t="s">
        <v>283</v>
      </c>
      <c r="D22" s="104" t="s">
        <v>282</v>
      </c>
      <c r="E22" s="104">
        <v>1</v>
      </c>
      <c r="F22" s="127" t="s">
        <v>281</v>
      </c>
      <c r="G22" s="105">
        <v>10</v>
      </c>
      <c r="H22" s="105" t="s">
        <v>280</v>
      </c>
      <c r="I22" s="104"/>
      <c r="J22" s="293"/>
      <c r="K22" s="107">
        <v>10000</v>
      </c>
      <c r="L22" s="123">
        <f>PRODUCT(E22:K22)</f>
        <v>100000</v>
      </c>
      <c r="M22" s="123"/>
      <c r="N22" s="124">
        <f t="shared" si="0"/>
        <v>100000</v>
      </c>
      <c r="O22" s="125"/>
      <c r="P22" s="157"/>
    </row>
    <row r="23" spans="1:16" s="14" customFormat="1" ht="36" customHeight="1" thickBot="1">
      <c r="A23" s="462"/>
      <c r="B23" s="430"/>
      <c r="C23" s="151"/>
      <c r="D23" s="104"/>
      <c r="E23" s="104"/>
      <c r="F23" s="127"/>
      <c r="G23" s="105"/>
      <c r="H23" s="105"/>
      <c r="I23" s="104"/>
      <c r="J23" s="293"/>
      <c r="K23" s="107"/>
      <c r="L23" s="108">
        <f>PRODUCT(E23:K23)</f>
        <v>0</v>
      </c>
      <c r="M23" s="108"/>
      <c r="N23" s="109">
        <f t="shared" si="0"/>
        <v>0</v>
      </c>
      <c r="O23" s="110"/>
      <c r="P23" s="158"/>
    </row>
    <row r="24" spans="1:16" s="14" customFormat="1" ht="24" customHeight="1" thickBot="1">
      <c r="A24" s="462"/>
      <c r="B24" s="429"/>
      <c r="C24" s="453" t="s">
        <v>112</v>
      </c>
      <c r="D24" s="453"/>
      <c r="E24" s="453"/>
      <c r="F24" s="453"/>
      <c r="G24" s="453"/>
      <c r="H24" s="453"/>
      <c r="I24" s="453"/>
      <c r="J24" s="453"/>
      <c r="K24" s="454"/>
      <c r="L24" s="111">
        <f>SUM(L22:L23)</f>
        <v>100000</v>
      </c>
      <c r="M24" s="111">
        <f>SUM(M22:M23)</f>
        <v>0</v>
      </c>
      <c r="N24" s="111">
        <f t="shared" si="0"/>
        <v>100000</v>
      </c>
      <c r="O24" s="147"/>
      <c r="P24" s="184"/>
    </row>
    <row r="25" spans="1:16" s="14" customFormat="1" ht="37.950000000000003" customHeight="1" thickBot="1">
      <c r="A25" s="462"/>
      <c r="B25" s="430" t="s">
        <v>88</v>
      </c>
      <c r="C25" s="153" t="s">
        <v>279</v>
      </c>
      <c r="D25" s="132" t="s">
        <v>278</v>
      </c>
      <c r="E25" s="132">
        <v>1</v>
      </c>
      <c r="F25" s="133" t="s">
        <v>99</v>
      </c>
      <c r="G25" s="134"/>
      <c r="H25" s="135"/>
      <c r="I25" s="136"/>
      <c r="J25" s="135"/>
      <c r="K25" s="137">
        <v>200000</v>
      </c>
      <c r="L25" s="138">
        <f>PRODUCT(E25:K25)</f>
        <v>200000</v>
      </c>
      <c r="M25" s="138"/>
      <c r="N25" s="139">
        <f t="shared" si="0"/>
        <v>200000</v>
      </c>
      <c r="O25" s="140"/>
      <c r="P25" s="163"/>
    </row>
    <row r="26" spans="1:16" s="14" customFormat="1" ht="24" customHeight="1" thickBot="1">
      <c r="A26" s="462"/>
      <c r="B26" s="429"/>
      <c r="C26" s="455" t="s">
        <v>113</v>
      </c>
      <c r="D26" s="455"/>
      <c r="E26" s="455"/>
      <c r="F26" s="455"/>
      <c r="G26" s="455"/>
      <c r="H26" s="455"/>
      <c r="I26" s="455"/>
      <c r="J26" s="455"/>
      <c r="K26" s="456"/>
      <c r="L26" s="181">
        <f>SUM(L25:L25)</f>
        <v>200000</v>
      </c>
      <c r="M26" s="181">
        <f>SUM(M25:M25)</f>
        <v>0</v>
      </c>
      <c r="N26" s="181">
        <f t="shared" si="0"/>
        <v>200000</v>
      </c>
      <c r="O26" s="292"/>
      <c r="P26" s="291"/>
    </row>
    <row r="27" spans="1:16" s="14" customFormat="1" ht="35.4" customHeight="1" thickBot="1">
      <c r="A27" s="462"/>
      <c r="B27" s="429" t="s">
        <v>95</v>
      </c>
      <c r="C27" s="290" t="s">
        <v>277</v>
      </c>
      <c r="D27" s="91" t="s">
        <v>276</v>
      </c>
      <c r="E27" s="91">
        <v>1</v>
      </c>
      <c r="F27" s="289" t="s">
        <v>99</v>
      </c>
      <c r="G27" s="288"/>
      <c r="H27" s="98"/>
      <c r="I27" s="98"/>
      <c r="J27" s="98"/>
      <c r="K27" s="287">
        <v>300000</v>
      </c>
      <c r="L27" s="286">
        <f>PRODUCT(E27:K27)</f>
        <v>300000</v>
      </c>
      <c r="M27" s="286"/>
      <c r="N27" s="285">
        <f t="shared" si="0"/>
        <v>300000</v>
      </c>
      <c r="O27" s="284"/>
      <c r="P27" s="283"/>
    </row>
    <row r="28" spans="1:16" s="14" customFormat="1" ht="35.4" customHeight="1" thickBot="1">
      <c r="A28" s="462"/>
      <c r="B28" s="429"/>
      <c r="C28" s="290" t="s">
        <v>275</v>
      </c>
      <c r="D28" s="91" t="s">
        <v>274</v>
      </c>
      <c r="E28" s="91">
        <v>1</v>
      </c>
      <c r="F28" s="289" t="s">
        <v>99</v>
      </c>
      <c r="G28" s="288"/>
      <c r="H28" s="98"/>
      <c r="I28" s="98"/>
      <c r="J28" s="98"/>
      <c r="K28" s="287">
        <v>650000</v>
      </c>
      <c r="L28" s="286">
        <f>PRODUCT(E28:K28)</f>
        <v>650000</v>
      </c>
      <c r="M28" s="286"/>
      <c r="N28" s="285">
        <f t="shared" si="0"/>
        <v>650000</v>
      </c>
      <c r="O28" s="284"/>
      <c r="P28" s="283" t="s">
        <v>273</v>
      </c>
    </row>
    <row r="29" spans="1:16" s="14" customFormat="1" ht="24" customHeight="1" thickBot="1">
      <c r="A29" s="462"/>
      <c r="B29" s="429"/>
      <c r="C29" s="451" t="s">
        <v>114</v>
      </c>
      <c r="D29" s="451"/>
      <c r="E29" s="451"/>
      <c r="F29" s="451"/>
      <c r="G29" s="451"/>
      <c r="H29" s="451"/>
      <c r="I29" s="451"/>
      <c r="J29" s="451"/>
      <c r="K29" s="452"/>
      <c r="L29" s="282">
        <f>SUM(L27:L28)</f>
        <v>950000</v>
      </c>
      <c r="M29" s="282">
        <f>SUM(M27:M27)</f>
        <v>0</v>
      </c>
      <c r="N29" s="282">
        <f t="shared" si="0"/>
        <v>950000</v>
      </c>
      <c r="O29" s="281"/>
      <c r="P29" s="280"/>
    </row>
    <row r="30" spans="1:16" s="14" customFormat="1" ht="39.6" customHeight="1" thickBot="1">
      <c r="A30" s="462"/>
      <c r="B30" s="430" t="s">
        <v>96</v>
      </c>
      <c r="C30" s="153"/>
      <c r="D30" s="141"/>
      <c r="E30" s="142"/>
      <c r="F30" s="143"/>
      <c r="G30" s="144"/>
      <c r="H30" s="144"/>
      <c r="I30" s="145"/>
      <c r="J30" s="144"/>
      <c r="K30" s="146"/>
      <c r="L30" s="138">
        <f>PRODUCT(E30:K30)</f>
        <v>0</v>
      </c>
      <c r="M30" s="138">
        <v>0</v>
      </c>
      <c r="N30" s="139">
        <f t="shared" si="0"/>
        <v>0</v>
      </c>
      <c r="O30" s="140"/>
      <c r="P30" s="164"/>
    </row>
    <row r="31" spans="1:16" s="14" customFormat="1" ht="24" customHeight="1" thickBot="1">
      <c r="A31" s="462"/>
      <c r="B31" s="429"/>
      <c r="C31" s="453" t="s">
        <v>115</v>
      </c>
      <c r="D31" s="453"/>
      <c r="E31" s="453"/>
      <c r="F31" s="453"/>
      <c r="G31" s="453"/>
      <c r="H31" s="453"/>
      <c r="I31" s="453"/>
      <c r="J31" s="453"/>
      <c r="K31" s="454"/>
      <c r="L31" s="111">
        <f>SUM(L30:L30)</f>
        <v>0</v>
      </c>
      <c r="M31" s="111">
        <f>SUM(M30:M30)</f>
        <v>0</v>
      </c>
      <c r="N31" s="111">
        <f t="shared" si="0"/>
        <v>0</v>
      </c>
      <c r="O31" s="147"/>
      <c r="P31" s="184"/>
    </row>
    <row r="32" spans="1:16" s="14" customFormat="1" ht="24" customHeight="1" thickBot="1">
      <c r="A32" s="462"/>
      <c r="B32" s="430" t="s">
        <v>89</v>
      </c>
      <c r="C32" s="152" t="s">
        <v>100</v>
      </c>
      <c r="D32" s="91" t="s">
        <v>100</v>
      </c>
      <c r="E32" s="91">
        <v>1</v>
      </c>
      <c r="F32" s="92" t="s">
        <v>99</v>
      </c>
      <c r="G32" s="100"/>
      <c r="H32" s="99"/>
      <c r="I32" s="98"/>
      <c r="J32" s="99"/>
      <c r="K32" s="95">
        <v>50000</v>
      </c>
      <c r="L32" s="123">
        <f>PRODUCT(E32:K32)</f>
        <v>50000</v>
      </c>
      <c r="M32" s="123"/>
      <c r="N32" s="124">
        <f t="shared" si="0"/>
        <v>50000</v>
      </c>
      <c r="O32" s="125"/>
      <c r="P32" s="160"/>
    </row>
    <row r="33" spans="1:16" s="14" customFormat="1" ht="24" customHeight="1" thickBot="1">
      <c r="A33" s="462"/>
      <c r="B33" s="430"/>
      <c r="C33" s="152"/>
      <c r="D33" s="91"/>
      <c r="E33" s="91"/>
      <c r="F33" s="92"/>
      <c r="G33" s="100"/>
      <c r="H33" s="99"/>
      <c r="I33" s="98"/>
      <c r="J33" s="99"/>
      <c r="K33" s="95"/>
      <c r="L33" s="93">
        <f>PRODUCT(E33:K33)</f>
        <v>0</v>
      </c>
      <c r="M33" s="93"/>
      <c r="N33" s="103">
        <f t="shared" si="0"/>
        <v>0</v>
      </c>
      <c r="O33" s="94"/>
      <c r="P33" s="161"/>
    </row>
    <row r="34" spans="1:16" s="14" customFormat="1" ht="24" customHeight="1" thickBot="1">
      <c r="A34" s="462"/>
      <c r="B34" s="430"/>
      <c r="C34" s="151"/>
      <c r="D34" s="104"/>
      <c r="E34" s="104"/>
      <c r="F34" s="105"/>
      <c r="G34" s="105"/>
      <c r="H34" s="105"/>
      <c r="I34" s="130"/>
      <c r="J34" s="131"/>
      <c r="K34" s="107"/>
      <c r="L34" s="108">
        <f>PRODUCT(E34:K34)</f>
        <v>0</v>
      </c>
      <c r="M34" s="108"/>
      <c r="N34" s="109">
        <f t="shared" si="0"/>
        <v>0</v>
      </c>
      <c r="O34" s="110"/>
      <c r="P34" s="158"/>
    </row>
    <row r="35" spans="1:16" s="14" customFormat="1" ht="24" customHeight="1" thickBot="1">
      <c r="A35" s="462"/>
      <c r="B35" s="431"/>
      <c r="C35" s="455" t="s">
        <v>116</v>
      </c>
      <c r="D35" s="455"/>
      <c r="E35" s="455"/>
      <c r="F35" s="455"/>
      <c r="G35" s="455"/>
      <c r="H35" s="455"/>
      <c r="I35" s="455"/>
      <c r="J35" s="455"/>
      <c r="K35" s="456"/>
      <c r="L35" s="181">
        <f>SUM(L32:L34)</f>
        <v>50000</v>
      </c>
      <c r="M35" s="181">
        <f>SUM(M32:M34)</f>
        <v>0</v>
      </c>
      <c r="N35" s="181">
        <f t="shared" si="0"/>
        <v>50000</v>
      </c>
      <c r="O35" s="147"/>
      <c r="P35" s="184"/>
    </row>
    <row r="36" spans="1:16" ht="24" customHeight="1" thickBot="1">
      <c r="A36" s="462"/>
      <c r="B36" s="436" t="s">
        <v>123</v>
      </c>
      <c r="C36" s="437"/>
      <c r="D36" s="437"/>
      <c r="E36" s="437"/>
      <c r="F36" s="437"/>
      <c r="G36" s="437"/>
      <c r="H36" s="437"/>
      <c r="I36" s="437"/>
      <c r="J36" s="437"/>
      <c r="K36" s="438"/>
      <c r="L36" s="182">
        <f>L12+L14+L17+L21+L24+L26+L29+L31+L31+L35</f>
        <v>2124000</v>
      </c>
      <c r="M36" s="182">
        <f>M12+M14+M17+M21+M24+M26+M29+M31+M35</f>
        <v>0</v>
      </c>
      <c r="N36" s="183">
        <f t="shared" si="0"/>
        <v>2124000</v>
      </c>
      <c r="O36" s="147"/>
      <c r="P36" s="184"/>
    </row>
    <row r="37" spans="1:16" ht="24" customHeight="1" thickBot="1">
      <c r="A37" s="462"/>
      <c r="B37" s="436" t="s">
        <v>124</v>
      </c>
      <c r="C37" s="437"/>
      <c r="D37" s="437"/>
      <c r="E37" s="437"/>
      <c r="F37" s="437"/>
      <c r="G37" s="437"/>
      <c r="H37" s="437"/>
      <c r="I37" s="437"/>
      <c r="J37" s="437"/>
      <c r="K37" s="438"/>
      <c r="L37" s="185"/>
      <c r="M37" s="185"/>
      <c r="N37" s="183">
        <f>SUMIF(O10:O34,"○",L10:L34)</f>
        <v>624000</v>
      </c>
      <c r="O37" s="147"/>
      <c r="P37" s="184"/>
    </row>
    <row r="38" spans="1:16" ht="24" customHeight="1" thickBot="1">
      <c r="A38" s="462"/>
      <c r="B38" s="436" t="s">
        <v>125</v>
      </c>
      <c r="C38" s="437"/>
      <c r="D38" s="437"/>
      <c r="E38" s="437"/>
      <c r="F38" s="437"/>
      <c r="G38" s="437"/>
      <c r="H38" s="437"/>
      <c r="I38" s="437"/>
      <c r="J38" s="437"/>
      <c r="K38" s="438"/>
      <c r="L38" s="185"/>
      <c r="M38" s="185"/>
      <c r="N38" s="183">
        <f>IF(P4="ア",L36-ROUNDDOWN((L36-N37)*10/110,0),L36)</f>
        <v>1987637</v>
      </c>
      <c r="O38" s="147"/>
      <c r="P38" s="184"/>
    </row>
    <row r="39" spans="1:16" s="12" customFormat="1" ht="24" customHeight="1" thickBot="1">
      <c r="A39" s="444" t="s">
        <v>107</v>
      </c>
      <c r="B39" s="433" t="s">
        <v>82</v>
      </c>
      <c r="C39" s="168"/>
      <c r="D39" s="169"/>
      <c r="E39" s="169"/>
      <c r="F39" s="170" t="s">
        <v>83</v>
      </c>
      <c r="G39" s="170"/>
      <c r="H39" s="170" t="s">
        <v>84</v>
      </c>
      <c r="I39" s="171"/>
      <c r="J39" s="170" t="s">
        <v>85</v>
      </c>
      <c r="K39" s="169"/>
      <c r="L39" s="172">
        <f>PRODUCT(E39:K39)</f>
        <v>0</v>
      </c>
      <c r="M39" s="172"/>
      <c r="N39" s="173">
        <f t="shared" ref="N39:N49" si="1">L39-M39</f>
        <v>0</v>
      </c>
      <c r="O39" s="174"/>
      <c r="P39" s="175"/>
    </row>
    <row r="40" spans="1:16" s="12" customFormat="1" ht="24" customHeight="1" thickBot="1">
      <c r="A40" s="444"/>
      <c r="B40" s="432"/>
      <c r="C40" s="434" t="s">
        <v>108</v>
      </c>
      <c r="D40" s="434"/>
      <c r="E40" s="434"/>
      <c r="F40" s="434"/>
      <c r="G40" s="434"/>
      <c r="H40" s="434"/>
      <c r="I40" s="434"/>
      <c r="J40" s="434"/>
      <c r="K40" s="435"/>
      <c r="L40" s="180">
        <f>SUM(L39:L39)</f>
        <v>0</v>
      </c>
      <c r="M40" s="180">
        <f>SUM(M39:M39)</f>
        <v>0</v>
      </c>
      <c r="N40" s="180">
        <f t="shared" si="1"/>
        <v>0</v>
      </c>
      <c r="O40" s="186"/>
      <c r="P40" s="187"/>
    </row>
    <row r="41" spans="1:16" s="12" customFormat="1" ht="24" customHeight="1" thickBot="1">
      <c r="A41" s="444"/>
      <c r="B41" s="427" t="s">
        <v>167</v>
      </c>
      <c r="C41" s="176"/>
      <c r="D41" s="112"/>
      <c r="E41" s="112"/>
      <c r="F41" s="112"/>
      <c r="G41" s="112"/>
      <c r="H41" s="112"/>
      <c r="I41" s="112"/>
      <c r="J41" s="112"/>
      <c r="K41" s="112"/>
      <c r="L41" s="114">
        <f>PRODUCT(E41:K41)</f>
        <v>0</v>
      </c>
      <c r="M41" s="114"/>
      <c r="N41" s="177">
        <f t="shared" si="1"/>
        <v>0</v>
      </c>
      <c r="O41" s="116"/>
      <c r="P41" s="178"/>
    </row>
    <row r="42" spans="1:16" ht="24" customHeight="1" thickBot="1">
      <c r="A42" s="444"/>
      <c r="B42" s="432"/>
      <c r="C42" s="434" t="s">
        <v>109</v>
      </c>
      <c r="D42" s="434"/>
      <c r="E42" s="434"/>
      <c r="F42" s="434"/>
      <c r="G42" s="434"/>
      <c r="H42" s="434"/>
      <c r="I42" s="434"/>
      <c r="J42" s="434"/>
      <c r="K42" s="435"/>
      <c r="L42" s="180">
        <f>SUM(L41:L41)</f>
        <v>0</v>
      </c>
      <c r="M42" s="180">
        <f>SUM(M41:M41)</f>
        <v>0</v>
      </c>
      <c r="N42" s="180">
        <f t="shared" si="1"/>
        <v>0</v>
      </c>
      <c r="O42" s="186"/>
      <c r="P42" s="187"/>
    </row>
    <row r="43" spans="1:16" ht="24" customHeight="1" thickBot="1">
      <c r="A43" s="444"/>
      <c r="B43" s="427" t="s">
        <v>87</v>
      </c>
      <c r="C43" s="149"/>
      <c r="D43" s="112"/>
      <c r="E43" s="112"/>
      <c r="F43" s="112"/>
      <c r="G43" s="112"/>
      <c r="H43" s="112"/>
      <c r="I43" s="112"/>
      <c r="J43" s="112"/>
      <c r="K43" s="112"/>
      <c r="L43" s="114">
        <f>PRODUCT(E43:K43)</f>
        <v>0</v>
      </c>
      <c r="M43" s="114"/>
      <c r="N43" s="177">
        <f t="shared" si="1"/>
        <v>0</v>
      </c>
      <c r="O43" s="116"/>
      <c r="P43" s="159"/>
    </row>
    <row r="44" spans="1:16" ht="24" customHeight="1" thickBot="1">
      <c r="A44" s="444"/>
      <c r="B44" s="432"/>
      <c r="C44" s="434" t="s">
        <v>111</v>
      </c>
      <c r="D44" s="434"/>
      <c r="E44" s="434"/>
      <c r="F44" s="434"/>
      <c r="G44" s="434"/>
      <c r="H44" s="434"/>
      <c r="I44" s="434"/>
      <c r="J44" s="434"/>
      <c r="K44" s="435"/>
      <c r="L44" s="180">
        <f>SUM(L43:L43)</f>
        <v>0</v>
      </c>
      <c r="M44" s="180">
        <f>SUM(M43:M43)</f>
        <v>0</v>
      </c>
      <c r="N44" s="180">
        <f t="shared" si="1"/>
        <v>0</v>
      </c>
      <c r="O44" s="186"/>
      <c r="P44" s="187"/>
    </row>
    <row r="45" spans="1:16" ht="24" customHeight="1" thickBot="1">
      <c r="A45" s="444"/>
      <c r="B45" s="427" t="s">
        <v>88</v>
      </c>
      <c r="C45" s="153" t="s">
        <v>101</v>
      </c>
      <c r="D45" s="132" t="s">
        <v>102</v>
      </c>
      <c r="E45" s="132">
        <v>2</v>
      </c>
      <c r="F45" s="138" t="s">
        <v>103</v>
      </c>
      <c r="G45" s="138"/>
      <c r="H45" s="132"/>
      <c r="I45" s="132"/>
      <c r="J45" s="132"/>
      <c r="K45" s="132">
        <v>700</v>
      </c>
      <c r="L45" s="138">
        <f>PRODUCT(E45:K45)</f>
        <v>1400</v>
      </c>
      <c r="M45" s="138">
        <v>455</v>
      </c>
      <c r="N45" s="179">
        <f t="shared" si="1"/>
        <v>945</v>
      </c>
      <c r="O45" s="140"/>
      <c r="P45" s="163"/>
    </row>
    <row r="46" spans="1:16" ht="24" customHeight="1" thickBot="1">
      <c r="A46" s="444"/>
      <c r="B46" s="432"/>
      <c r="C46" s="434" t="s">
        <v>113</v>
      </c>
      <c r="D46" s="434"/>
      <c r="E46" s="434"/>
      <c r="F46" s="434"/>
      <c r="G46" s="434"/>
      <c r="H46" s="434"/>
      <c r="I46" s="434"/>
      <c r="J46" s="434"/>
      <c r="K46" s="435"/>
      <c r="L46" s="180">
        <f>SUM(L45:L45)</f>
        <v>1400</v>
      </c>
      <c r="M46" s="180">
        <f>SUM(M45:M45)</f>
        <v>455</v>
      </c>
      <c r="N46" s="180">
        <f t="shared" si="1"/>
        <v>945</v>
      </c>
      <c r="O46" s="186"/>
      <c r="P46" s="187"/>
    </row>
    <row r="47" spans="1:16" ht="24" customHeight="1" thickBot="1">
      <c r="A47" s="444"/>
      <c r="B47" s="427" t="s">
        <v>89</v>
      </c>
      <c r="C47" s="149"/>
      <c r="D47" s="112"/>
      <c r="E47" s="112"/>
      <c r="F47" s="112"/>
      <c r="G47" s="112"/>
      <c r="H47" s="112"/>
      <c r="I47" s="112"/>
      <c r="J47" s="112"/>
      <c r="K47" s="112"/>
      <c r="L47" s="114">
        <f>PRODUCT(E47:K47)</f>
        <v>0</v>
      </c>
      <c r="M47" s="114"/>
      <c r="N47" s="177">
        <f t="shared" si="1"/>
        <v>0</v>
      </c>
      <c r="O47" s="116"/>
      <c r="P47" s="178"/>
    </row>
    <row r="48" spans="1:16" ht="24" customHeight="1" thickBot="1">
      <c r="A48" s="444"/>
      <c r="B48" s="428"/>
      <c r="C48" s="439" t="s">
        <v>116</v>
      </c>
      <c r="D48" s="439"/>
      <c r="E48" s="439"/>
      <c r="F48" s="439"/>
      <c r="G48" s="439"/>
      <c r="H48" s="439"/>
      <c r="I48" s="439"/>
      <c r="J48" s="439"/>
      <c r="K48" s="440"/>
      <c r="L48" s="173">
        <f>SUM(L47:L47)</f>
        <v>0</v>
      </c>
      <c r="M48" s="173">
        <f>SUM(M47:M47)</f>
        <v>0</v>
      </c>
      <c r="N48" s="173">
        <f t="shared" si="1"/>
        <v>0</v>
      </c>
      <c r="O48" s="188"/>
      <c r="P48" s="189"/>
    </row>
    <row r="49" spans="1:16" ht="24" customHeight="1" thickBot="1">
      <c r="A49" s="444"/>
      <c r="B49" s="448" t="s">
        <v>126</v>
      </c>
      <c r="C49" s="449"/>
      <c r="D49" s="449"/>
      <c r="E49" s="449"/>
      <c r="F49" s="449"/>
      <c r="G49" s="449"/>
      <c r="H49" s="449"/>
      <c r="I49" s="449"/>
      <c r="J49" s="449"/>
      <c r="K49" s="450"/>
      <c r="L49" s="190">
        <f>L40+L42+L44+L46+L48</f>
        <v>1400</v>
      </c>
      <c r="M49" s="190">
        <f>M40+M42+M44+M46+M48</f>
        <v>455</v>
      </c>
      <c r="N49" s="191">
        <f t="shared" si="1"/>
        <v>945</v>
      </c>
      <c r="O49" s="186"/>
      <c r="P49" s="187"/>
    </row>
    <row r="50" spans="1:16" ht="24" customHeight="1" thickBot="1">
      <c r="A50" s="444"/>
      <c r="B50" s="448" t="s">
        <v>127</v>
      </c>
      <c r="C50" s="449"/>
      <c r="D50" s="449"/>
      <c r="E50" s="449"/>
      <c r="F50" s="449"/>
      <c r="G50" s="449"/>
      <c r="H50" s="449"/>
      <c r="I50" s="449"/>
      <c r="J50" s="449"/>
      <c r="K50" s="450"/>
      <c r="L50" s="194"/>
      <c r="M50" s="194"/>
      <c r="N50" s="191">
        <f>SUMIF(O39:O47,"○",L39:L47)</f>
        <v>0</v>
      </c>
      <c r="O50" s="186"/>
      <c r="P50" s="187"/>
    </row>
    <row r="51" spans="1:16" ht="24" customHeight="1" thickBot="1">
      <c r="A51" s="444"/>
      <c r="B51" s="445" t="s">
        <v>128</v>
      </c>
      <c r="C51" s="446"/>
      <c r="D51" s="446"/>
      <c r="E51" s="446"/>
      <c r="F51" s="446"/>
      <c r="G51" s="446"/>
      <c r="H51" s="446"/>
      <c r="I51" s="446"/>
      <c r="J51" s="446"/>
      <c r="K51" s="447"/>
      <c r="L51" s="195"/>
      <c r="M51" s="195"/>
      <c r="N51" s="192">
        <f>IF(P4="ア",L49-ROUNDDOWN((L49-N50)*10/110,0),L49)</f>
        <v>1273</v>
      </c>
      <c r="O51" s="188"/>
      <c r="P51" s="189"/>
    </row>
    <row r="52" spans="1:16" ht="36" customHeight="1" thickTop="1" thickBot="1">
      <c r="A52" s="441" t="s">
        <v>202</v>
      </c>
      <c r="B52" s="442"/>
      <c r="C52" s="442"/>
      <c r="D52" s="442"/>
      <c r="E52" s="442"/>
      <c r="F52" s="442"/>
      <c r="G52" s="442"/>
      <c r="H52" s="442"/>
      <c r="I52" s="442"/>
      <c r="J52" s="442"/>
      <c r="K52" s="443"/>
      <c r="L52" s="196"/>
      <c r="M52" s="196"/>
      <c r="N52" s="101">
        <f>N38+N51-(M36+M49)</f>
        <v>1988455</v>
      </c>
      <c r="O52" s="193"/>
      <c r="P52" s="197"/>
    </row>
    <row r="53" spans="1:16" ht="36" customHeight="1" thickTop="1" thickBot="1">
      <c r="A53" s="441" t="s">
        <v>272</v>
      </c>
      <c r="B53" s="442"/>
      <c r="C53" s="442"/>
      <c r="D53" s="442"/>
      <c r="E53" s="442"/>
      <c r="F53" s="442"/>
      <c r="G53" s="442"/>
      <c r="H53" s="442"/>
      <c r="I53" s="442"/>
      <c r="J53" s="442"/>
      <c r="K53" s="443"/>
      <c r="L53" s="196"/>
      <c r="M53" s="196"/>
      <c r="N53" s="101">
        <f>ROUNDDOWN(N52,-3)</f>
        <v>1988000</v>
      </c>
      <c r="O53" s="193"/>
      <c r="P53" s="197"/>
    </row>
    <row r="54" spans="1:16" ht="96.6" customHeight="1" thickTop="1">
      <c r="A54" s="426" t="s">
        <v>186</v>
      </c>
      <c r="B54" s="426"/>
      <c r="C54" s="426"/>
      <c r="D54" s="426"/>
      <c r="E54" s="426"/>
      <c r="F54" s="426"/>
      <c r="G54" s="426"/>
      <c r="H54" s="426"/>
      <c r="I54" s="426"/>
      <c r="J54" s="426"/>
      <c r="K54" s="426"/>
      <c r="L54" s="426"/>
      <c r="M54" s="426"/>
      <c r="N54" s="426"/>
      <c r="O54" s="426"/>
      <c r="P54" s="426"/>
    </row>
  </sheetData>
  <mergeCells count="52">
    <mergeCell ref="N8:N9"/>
    <mergeCell ref="B38:K38"/>
    <mergeCell ref="B2:P2"/>
    <mergeCell ref="B8:B9"/>
    <mergeCell ref="C8:C9"/>
    <mergeCell ref="D8:D9"/>
    <mergeCell ref="E8:K8"/>
    <mergeCell ref="O8:P8"/>
    <mergeCell ref="E9:F9"/>
    <mergeCell ref="G9:H9"/>
    <mergeCell ref="L8:L9"/>
    <mergeCell ref="M8:M9"/>
    <mergeCell ref="B37:K37"/>
    <mergeCell ref="B15:B17"/>
    <mergeCell ref="B18:B21"/>
    <mergeCell ref="C26:K26"/>
    <mergeCell ref="A8:A9"/>
    <mergeCell ref="C12:K12"/>
    <mergeCell ref="C24:K24"/>
    <mergeCell ref="I9:J9"/>
    <mergeCell ref="A10:A38"/>
    <mergeCell ref="B10:B12"/>
    <mergeCell ref="C14:K14"/>
    <mergeCell ref="C17:K17"/>
    <mergeCell ref="C21:K21"/>
    <mergeCell ref="B13:B14"/>
    <mergeCell ref="B51:K51"/>
    <mergeCell ref="B49:K49"/>
    <mergeCell ref="B50:K50"/>
    <mergeCell ref="B22:B24"/>
    <mergeCell ref="B25:B26"/>
    <mergeCell ref="C44:K44"/>
    <mergeCell ref="B41:B42"/>
    <mergeCell ref="C29:K29"/>
    <mergeCell ref="C31:K31"/>
    <mergeCell ref="C35:K35"/>
    <mergeCell ref="A54:P54"/>
    <mergeCell ref="B47:B48"/>
    <mergeCell ref="B27:B29"/>
    <mergeCell ref="B30:B31"/>
    <mergeCell ref="B32:B35"/>
    <mergeCell ref="B43:B44"/>
    <mergeCell ref="B45:B46"/>
    <mergeCell ref="B39:B40"/>
    <mergeCell ref="C40:K40"/>
    <mergeCell ref="B36:K36"/>
    <mergeCell ref="C46:K46"/>
    <mergeCell ref="C48:K48"/>
    <mergeCell ref="C42:K42"/>
    <mergeCell ref="A53:K53"/>
    <mergeCell ref="A39:A51"/>
    <mergeCell ref="A52:K52"/>
  </mergeCells>
  <phoneticPr fontId="12"/>
  <dataValidations count="3">
    <dataValidation type="list" allowBlank="1" showInputMessage="1" showErrorMessage="1" sqref="P4" xr:uid="{6BF6D931-1A67-42FB-9989-6100E6DE4265}">
      <formula1>"ア,イ,ウ,エ,オ"</formula1>
    </dataValidation>
    <dataValidation type="list" allowBlank="1" showInputMessage="1" showErrorMessage="1" sqref="B65576:B65582 IW65565:IW65571 SS65565:SS65571 ACO65565:ACO65571 AMK65565:AMK65571 AWG65565:AWG65571 BGC65565:BGC65571 BPY65565:BPY65571 BZU65565:BZU65571 CJQ65565:CJQ65571 CTM65565:CTM65571 DDI65565:DDI65571 DNE65565:DNE65571 DXA65565:DXA65571 EGW65565:EGW65571 EQS65565:EQS65571 FAO65565:FAO65571 FKK65565:FKK65571 FUG65565:FUG65571 GEC65565:GEC65571 GNY65565:GNY65571 GXU65565:GXU65571 HHQ65565:HHQ65571 HRM65565:HRM65571 IBI65565:IBI65571 ILE65565:ILE65571 IVA65565:IVA65571 JEW65565:JEW65571 JOS65565:JOS65571 JYO65565:JYO65571 KIK65565:KIK65571 KSG65565:KSG65571 LCC65565:LCC65571 LLY65565:LLY65571 LVU65565:LVU65571 MFQ65565:MFQ65571 MPM65565:MPM65571 MZI65565:MZI65571 NJE65565:NJE65571 NTA65565:NTA65571 OCW65565:OCW65571 OMS65565:OMS65571 OWO65565:OWO65571 PGK65565:PGK65571 PQG65565:PQG65571 QAC65565:QAC65571 QJY65565:QJY65571 QTU65565:QTU65571 RDQ65565:RDQ65571 RNM65565:RNM65571 RXI65565:RXI65571 SHE65565:SHE65571 SRA65565:SRA65571 TAW65565:TAW65571 TKS65565:TKS65571 TUO65565:TUO65571 UEK65565:UEK65571 UOG65565:UOG65571 UYC65565:UYC65571 VHY65565:VHY65571 VRU65565:VRU65571 WBQ65565:WBQ65571 WLM65565:WLM65571 WVI65565:WVI65571 B131112:B131118 IW131101:IW131107 SS131101:SS131107 ACO131101:ACO131107 AMK131101:AMK131107 AWG131101:AWG131107 BGC131101:BGC131107 BPY131101:BPY131107 BZU131101:BZU131107 CJQ131101:CJQ131107 CTM131101:CTM131107 DDI131101:DDI131107 DNE131101:DNE131107 DXA131101:DXA131107 EGW131101:EGW131107 EQS131101:EQS131107 FAO131101:FAO131107 FKK131101:FKK131107 FUG131101:FUG131107 GEC131101:GEC131107 GNY131101:GNY131107 GXU131101:GXU131107 HHQ131101:HHQ131107 HRM131101:HRM131107 IBI131101:IBI131107 ILE131101:ILE131107 IVA131101:IVA131107 JEW131101:JEW131107 JOS131101:JOS131107 JYO131101:JYO131107 KIK131101:KIK131107 KSG131101:KSG131107 LCC131101:LCC131107 LLY131101:LLY131107 LVU131101:LVU131107 MFQ131101:MFQ131107 MPM131101:MPM131107 MZI131101:MZI131107 NJE131101:NJE131107 NTA131101:NTA131107 OCW131101:OCW131107 OMS131101:OMS131107 OWO131101:OWO131107 PGK131101:PGK131107 PQG131101:PQG131107 QAC131101:QAC131107 QJY131101:QJY131107 QTU131101:QTU131107 RDQ131101:RDQ131107 RNM131101:RNM131107 RXI131101:RXI131107 SHE131101:SHE131107 SRA131101:SRA131107 TAW131101:TAW131107 TKS131101:TKS131107 TUO131101:TUO131107 UEK131101:UEK131107 UOG131101:UOG131107 UYC131101:UYC131107 VHY131101:VHY131107 VRU131101:VRU131107 WBQ131101:WBQ131107 WLM131101:WLM131107 WVI131101:WVI131107 B196648:B196654 IW196637:IW196643 SS196637:SS196643 ACO196637:ACO196643 AMK196637:AMK196643 AWG196637:AWG196643 BGC196637:BGC196643 BPY196637:BPY196643 BZU196637:BZU196643 CJQ196637:CJQ196643 CTM196637:CTM196643 DDI196637:DDI196643 DNE196637:DNE196643 DXA196637:DXA196643 EGW196637:EGW196643 EQS196637:EQS196643 FAO196637:FAO196643 FKK196637:FKK196643 FUG196637:FUG196643 GEC196637:GEC196643 GNY196637:GNY196643 GXU196637:GXU196643 HHQ196637:HHQ196643 HRM196637:HRM196643 IBI196637:IBI196643 ILE196637:ILE196643 IVA196637:IVA196643 JEW196637:JEW196643 JOS196637:JOS196643 JYO196637:JYO196643 KIK196637:KIK196643 KSG196637:KSG196643 LCC196637:LCC196643 LLY196637:LLY196643 LVU196637:LVU196643 MFQ196637:MFQ196643 MPM196637:MPM196643 MZI196637:MZI196643 NJE196637:NJE196643 NTA196637:NTA196643 OCW196637:OCW196643 OMS196637:OMS196643 OWO196637:OWO196643 PGK196637:PGK196643 PQG196637:PQG196643 QAC196637:QAC196643 QJY196637:QJY196643 QTU196637:QTU196643 RDQ196637:RDQ196643 RNM196637:RNM196643 RXI196637:RXI196643 SHE196637:SHE196643 SRA196637:SRA196643 TAW196637:TAW196643 TKS196637:TKS196643 TUO196637:TUO196643 UEK196637:UEK196643 UOG196637:UOG196643 UYC196637:UYC196643 VHY196637:VHY196643 VRU196637:VRU196643 WBQ196637:WBQ196643 WLM196637:WLM196643 WVI196637:WVI196643 B262184:B262190 IW262173:IW262179 SS262173:SS262179 ACO262173:ACO262179 AMK262173:AMK262179 AWG262173:AWG262179 BGC262173:BGC262179 BPY262173:BPY262179 BZU262173:BZU262179 CJQ262173:CJQ262179 CTM262173:CTM262179 DDI262173:DDI262179 DNE262173:DNE262179 DXA262173:DXA262179 EGW262173:EGW262179 EQS262173:EQS262179 FAO262173:FAO262179 FKK262173:FKK262179 FUG262173:FUG262179 GEC262173:GEC262179 GNY262173:GNY262179 GXU262173:GXU262179 HHQ262173:HHQ262179 HRM262173:HRM262179 IBI262173:IBI262179 ILE262173:ILE262179 IVA262173:IVA262179 JEW262173:JEW262179 JOS262173:JOS262179 JYO262173:JYO262179 KIK262173:KIK262179 KSG262173:KSG262179 LCC262173:LCC262179 LLY262173:LLY262179 LVU262173:LVU262179 MFQ262173:MFQ262179 MPM262173:MPM262179 MZI262173:MZI262179 NJE262173:NJE262179 NTA262173:NTA262179 OCW262173:OCW262179 OMS262173:OMS262179 OWO262173:OWO262179 PGK262173:PGK262179 PQG262173:PQG262179 QAC262173:QAC262179 QJY262173:QJY262179 QTU262173:QTU262179 RDQ262173:RDQ262179 RNM262173:RNM262179 RXI262173:RXI262179 SHE262173:SHE262179 SRA262173:SRA262179 TAW262173:TAW262179 TKS262173:TKS262179 TUO262173:TUO262179 UEK262173:UEK262179 UOG262173:UOG262179 UYC262173:UYC262179 VHY262173:VHY262179 VRU262173:VRU262179 WBQ262173:WBQ262179 WLM262173:WLM262179 WVI262173:WVI262179 B327720:B327726 IW327709:IW327715 SS327709:SS327715 ACO327709:ACO327715 AMK327709:AMK327715 AWG327709:AWG327715 BGC327709:BGC327715 BPY327709:BPY327715 BZU327709:BZU327715 CJQ327709:CJQ327715 CTM327709:CTM327715 DDI327709:DDI327715 DNE327709:DNE327715 DXA327709:DXA327715 EGW327709:EGW327715 EQS327709:EQS327715 FAO327709:FAO327715 FKK327709:FKK327715 FUG327709:FUG327715 GEC327709:GEC327715 GNY327709:GNY327715 GXU327709:GXU327715 HHQ327709:HHQ327715 HRM327709:HRM327715 IBI327709:IBI327715 ILE327709:ILE327715 IVA327709:IVA327715 JEW327709:JEW327715 JOS327709:JOS327715 JYO327709:JYO327715 KIK327709:KIK327715 KSG327709:KSG327715 LCC327709:LCC327715 LLY327709:LLY327715 LVU327709:LVU327715 MFQ327709:MFQ327715 MPM327709:MPM327715 MZI327709:MZI327715 NJE327709:NJE327715 NTA327709:NTA327715 OCW327709:OCW327715 OMS327709:OMS327715 OWO327709:OWO327715 PGK327709:PGK327715 PQG327709:PQG327715 QAC327709:QAC327715 QJY327709:QJY327715 QTU327709:QTU327715 RDQ327709:RDQ327715 RNM327709:RNM327715 RXI327709:RXI327715 SHE327709:SHE327715 SRA327709:SRA327715 TAW327709:TAW327715 TKS327709:TKS327715 TUO327709:TUO327715 UEK327709:UEK327715 UOG327709:UOG327715 UYC327709:UYC327715 VHY327709:VHY327715 VRU327709:VRU327715 WBQ327709:WBQ327715 WLM327709:WLM327715 WVI327709:WVI327715 B393256:B393262 IW393245:IW393251 SS393245:SS393251 ACO393245:ACO393251 AMK393245:AMK393251 AWG393245:AWG393251 BGC393245:BGC393251 BPY393245:BPY393251 BZU393245:BZU393251 CJQ393245:CJQ393251 CTM393245:CTM393251 DDI393245:DDI393251 DNE393245:DNE393251 DXA393245:DXA393251 EGW393245:EGW393251 EQS393245:EQS393251 FAO393245:FAO393251 FKK393245:FKK393251 FUG393245:FUG393251 GEC393245:GEC393251 GNY393245:GNY393251 GXU393245:GXU393251 HHQ393245:HHQ393251 HRM393245:HRM393251 IBI393245:IBI393251 ILE393245:ILE393251 IVA393245:IVA393251 JEW393245:JEW393251 JOS393245:JOS393251 JYO393245:JYO393251 KIK393245:KIK393251 KSG393245:KSG393251 LCC393245:LCC393251 LLY393245:LLY393251 LVU393245:LVU393251 MFQ393245:MFQ393251 MPM393245:MPM393251 MZI393245:MZI393251 NJE393245:NJE393251 NTA393245:NTA393251 OCW393245:OCW393251 OMS393245:OMS393251 OWO393245:OWO393251 PGK393245:PGK393251 PQG393245:PQG393251 QAC393245:QAC393251 QJY393245:QJY393251 QTU393245:QTU393251 RDQ393245:RDQ393251 RNM393245:RNM393251 RXI393245:RXI393251 SHE393245:SHE393251 SRA393245:SRA393251 TAW393245:TAW393251 TKS393245:TKS393251 TUO393245:TUO393251 UEK393245:UEK393251 UOG393245:UOG393251 UYC393245:UYC393251 VHY393245:VHY393251 VRU393245:VRU393251 WBQ393245:WBQ393251 WLM393245:WLM393251 WVI393245:WVI393251 B458792:B458798 IW458781:IW458787 SS458781:SS458787 ACO458781:ACO458787 AMK458781:AMK458787 AWG458781:AWG458787 BGC458781:BGC458787 BPY458781:BPY458787 BZU458781:BZU458787 CJQ458781:CJQ458787 CTM458781:CTM458787 DDI458781:DDI458787 DNE458781:DNE458787 DXA458781:DXA458787 EGW458781:EGW458787 EQS458781:EQS458787 FAO458781:FAO458787 FKK458781:FKK458787 FUG458781:FUG458787 GEC458781:GEC458787 GNY458781:GNY458787 GXU458781:GXU458787 HHQ458781:HHQ458787 HRM458781:HRM458787 IBI458781:IBI458787 ILE458781:ILE458787 IVA458781:IVA458787 JEW458781:JEW458787 JOS458781:JOS458787 JYO458781:JYO458787 KIK458781:KIK458787 KSG458781:KSG458787 LCC458781:LCC458787 LLY458781:LLY458787 LVU458781:LVU458787 MFQ458781:MFQ458787 MPM458781:MPM458787 MZI458781:MZI458787 NJE458781:NJE458787 NTA458781:NTA458787 OCW458781:OCW458787 OMS458781:OMS458787 OWO458781:OWO458787 PGK458781:PGK458787 PQG458781:PQG458787 QAC458781:QAC458787 QJY458781:QJY458787 QTU458781:QTU458787 RDQ458781:RDQ458787 RNM458781:RNM458787 RXI458781:RXI458787 SHE458781:SHE458787 SRA458781:SRA458787 TAW458781:TAW458787 TKS458781:TKS458787 TUO458781:TUO458787 UEK458781:UEK458787 UOG458781:UOG458787 UYC458781:UYC458787 VHY458781:VHY458787 VRU458781:VRU458787 WBQ458781:WBQ458787 WLM458781:WLM458787 WVI458781:WVI458787 B524328:B524334 IW524317:IW524323 SS524317:SS524323 ACO524317:ACO524323 AMK524317:AMK524323 AWG524317:AWG524323 BGC524317:BGC524323 BPY524317:BPY524323 BZU524317:BZU524323 CJQ524317:CJQ524323 CTM524317:CTM524323 DDI524317:DDI524323 DNE524317:DNE524323 DXA524317:DXA524323 EGW524317:EGW524323 EQS524317:EQS524323 FAO524317:FAO524323 FKK524317:FKK524323 FUG524317:FUG524323 GEC524317:GEC524323 GNY524317:GNY524323 GXU524317:GXU524323 HHQ524317:HHQ524323 HRM524317:HRM524323 IBI524317:IBI524323 ILE524317:ILE524323 IVA524317:IVA524323 JEW524317:JEW524323 JOS524317:JOS524323 JYO524317:JYO524323 KIK524317:KIK524323 KSG524317:KSG524323 LCC524317:LCC524323 LLY524317:LLY524323 LVU524317:LVU524323 MFQ524317:MFQ524323 MPM524317:MPM524323 MZI524317:MZI524323 NJE524317:NJE524323 NTA524317:NTA524323 OCW524317:OCW524323 OMS524317:OMS524323 OWO524317:OWO524323 PGK524317:PGK524323 PQG524317:PQG524323 QAC524317:QAC524323 QJY524317:QJY524323 QTU524317:QTU524323 RDQ524317:RDQ524323 RNM524317:RNM524323 RXI524317:RXI524323 SHE524317:SHE524323 SRA524317:SRA524323 TAW524317:TAW524323 TKS524317:TKS524323 TUO524317:TUO524323 UEK524317:UEK524323 UOG524317:UOG524323 UYC524317:UYC524323 VHY524317:VHY524323 VRU524317:VRU524323 WBQ524317:WBQ524323 WLM524317:WLM524323 WVI524317:WVI524323 B589864:B589870 IW589853:IW589859 SS589853:SS589859 ACO589853:ACO589859 AMK589853:AMK589859 AWG589853:AWG589859 BGC589853:BGC589859 BPY589853:BPY589859 BZU589853:BZU589859 CJQ589853:CJQ589859 CTM589853:CTM589859 DDI589853:DDI589859 DNE589853:DNE589859 DXA589853:DXA589859 EGW589853:EGW589859 EQS589853:EQS589859 FAO589853:FAO589859 FKK589853:FKK589859 FUG589853:FUG589859 GEC589853:GEC589859 GNY589853:GNY589859 GXU589853:GXU589859 HHQ589853:HHQ589859 HRM589853:HRM589859 IBI589853:IBI589859 ILE589853:ILE589859 IVA589853:IVA589859 JEW589853:JEW589859 JOS589853:JOS589859 JYO589853:JYO589859 KIK589853:KIK589859 KSG589853:KSG589859 LCC589853:LCC589859 LLY589853:LLY589859 LVU589853:LVU589859 MFQ589853:MFQ589859 MPM589853:MPM589859 MZI589853:MZI589859 NJE589853:NJE589859 NTA589853:NTA589859 OCW589853:OCW589859 OMS589853:OMS589859 OWO589853:OWO589859 PGK589853:PGK589859 PQG589853:PQG589859 QAC589853:QAC589859 QJY589853:QJY589859 QTU589853:QTU589859 RDQ589853:RDQ589859 RNM589853:RNM589859 RXI589853:RXI589859 SHE589853:SHE589859 SRA589853:SRA589859 TAW589853:TAW589859 TKS589853:TKS589859 TUO589853:TUO589859 UEK589853:UEK589859 UOG589853:UOG589859 UYC589853:UYC589859 VHY589853:VHY589859 VRU589853:VRU589859 WBQ589853:WBQ589859 WLM589853:WLM589859 WVI589853:WVI589859 B655400:B655406 IW655389:IW655395 SS655389:SS655395 ACO655389:ACO655395 AMK655389:AMK655395 AWG655389:AWG655395 BGC655389:BGC655395 BPY655389:BPY655395 BZU655389:BZU655395 CJQ655389:CJQ655395 CTM655389:CTM655395 DDI655389:DDI655395 DNE655389:DNE655395 DXA655389:DXA655395 EGW655389:EGW655395 EQS655389:EQS655395 FAO655389:FAO655395 FKK655389:FKK655395 FUG655389:FUG655395 GEC655389:GEC655395 GNY655389:GNY655395 GXU655389:GXU655395 HHQ655389:HHQ655395 HRM655389:HRM655395 IBI655389:IBI655395 ILE655389:ILE655395 IVA655389:IVA655395 JEW655389:JEW655395 JOS655389:JOS655395 JYO655389:JYO655395 KIK655389:KIK655395 KSG655389:KSG655395 LCC655389:LCC655395 LLY655389:LLY655395 LVU655389:LVU655395 MFQ655389:MFQ655395 MPM655389:MPM655395 MZI655389:MZI655395 NJE655389:NJE655395 NTA655389:NTA655395 OCW655389:OCW655395 OMS655389:OMS655395 OWO655389:OWO655395 PGK655389:PGK655395 PQG655389:PQG655395 QAC655389:QAC655395 QJY655389:QJY655395 QTU655389:QTU655395 RDQ655389:RDQ655395 RNM655389:RNM655395 RXI655389:RXI655395 SHE655389:SHE655395 SRA655389:SRA655395 TAW655389:TAW655395 TKS655389:TKS655395 TUO655389:TUO655395 UEK655389:UEK655395 UOG655389:UOG655395 UYC655389:UYC655395 VHY655389:VHY655395 VRU655389:VRU655395 WBQ655389:WBQ655395 WLM655389:WLM655395 WVI655389:WVI655395 B720936:B720942 IW720925:IW720931 SS720925:SS720931 ACO720925:ACO720931 AMK720925:AMK720931 AWG720925:AWG720931 BGC720925:BGC720931 BPY720925:BPY720931 BZU720925:BZU720931 CJQ720925:CJQ720931 CTM720925:CTM720931 DDI720925:DDI720931 DNE720925:DNE720931 DXA720925:DXA720931 EGW720925:EGW720931 EQS720925:EQS720931 FAO720925:FAO720931 FKK720925:FKK720931 FUG720925:FUG720931 GEC720925:GEC720931 GNY720925:GNY720931 GXU720925:GXU720931 HHQ720925:HHQ720931 HRM720925:HRM720931 IBI720925:IBI720931 ILE720925:ILE720931 IVA720925:IVA720931 JEW720925:JEW720931 JOS720925:JOS720931 JYO720925:JYO720931 KIK720925:KIK720931 KSG720925:KSG720931 LCC720925:LCC720931 LLY720925:LLY720931 LVU720925:LVU720931 MFQ720925:MFQ720931 MPM720925:MPM720931 MZI720925:MZI720931 NJE720925:NJE720931 NTA720925:NTA720931 OCW720925:OCW720931 OMS720925:OMS720931 OWO720925:OWO720931 PGK720925:PGK720931 PQG720925:PQG720931 QAC720925:QAC720931 QJY720925:QJY720931 QTU720925:QTU720931 RDQ720925:RDQ720931 RNM720925:RNM720931 RXI720925:RXI720931 SHE720925:SHE720931 SRA720925:SRA720931 TAW720925:TAW720931 TKS720925:TKS720931 TUO720925:TUO720931 UEK720925:UEK720931 UOG720925:UOG720931 UYC720925:UYC720931 VHY720925:VHY720931 VRU720925:VRU720931 WBQ720925:WBQ720931 WLM720925:WLM720931 WVI720925:WVI720931 B786472:B786478 IW786461:IW786467 SS786461:SS786467 ACO786461:ACO786467 AMK786461:AMK786467 AWG786461:AWG786467 BGC786461:BGC786467 BPY786461:BPY786467 BZU786461:BZU786467 CJQ786461:CJQ786467 CTM786461:CTM786467 DDI786461:DDI786467 DNE786461:DNE786467 DXA786461:DXA786467 EGW786461:EGW786467 EQS786461:EQS786467 FAO786461:FAO786467 FKK786461:FKK786467 FUG786461:FUG786467 GEC786461:GEC786467 GNY786461:GNY786467 GXU786461:GXU786467 HHQ786461:HHQ786467 HRM786461:HRM786467 IBI786461:IBI786467 ILE786461:ILE786467 IVA786461:IVA786467 JEW786461:JEW786467 JOS786461:JOS786467 JYO786461:JYO786467 KIK786461:KIK786467 KSG786461:KSG786467 LCC786461:LCC786467 LLY786461:LLY786467 LVU786461:LVU786467 MFQ786461:MFQ786467 MPM786461:MPM786467 MZI786461:MZI786467 NJE786461:NJE786467 NTA786461:NTA786467 OCW786461:OCW786467 OMS786461:OMS786467 OWO786461:OWO786467 PGK786461:PGK786467 PQG786461:PQG786467 QAC786461:QAC786467 QJY786461:QJY786467 QTU786461:QTU786467 RDQ786461:RDQ786467 RNM786461:RNM786467 RXI786461:RXI786467 SHE786461:SHE786467 SRA786461:SRA786467 TAW786461:TAW786467 TKS786461:TKS786467 TUO786461:TUO786467 UEK786461:UEK786467 UOG786461:UOG786467 UYC786461:UYC786467 VHY786461:VHY786467 VRU786461:VRU786467 WBQ786461:WBQ786467 WLM786461:WLM786467 WVI786461:WVI786467 B852008:B852014 IW851997:IW852003 SS851997:SS852003 ACO851997:ACO852003 AMK851997:AMK852003 AWG851997:AWG852003 BGC851997:BGC852003 BPY851997:BPY852003 BZU851997:BZU852003 CJQ851997:CJQ852003 CTM851997:CTM852003 DDI851997:DDI852003 DNE851997:DNE852003 DXA851997:DXA852003 EGW851997:EGW852003 EQS851997:EQS852003 FAO851997:FAO852003 FKK851997:FKK852003 FUG851997:FUG852003 GEC851997:GEC852003 GNY851997:GNY852003 GXU851997:GXU852003 HHQ851997:HHQ852003 HRM851997:HRM852003 IBI851997:IBI852003 ILE851997:ILE852003 IVA851997:IVA852003 JEW851997:JEW852003 JOS851997:JOS852003 JYO851997:JYO852003 KIK851997:KIK852003 KSG851997:KSG852003 LCC851997:LCC852003 LLY851997:LLY852003 LVU851997:LVU852003 MFQ851997:MFQ852003 MPM851997:MPM852003 MZI851997:MZI852003 NJE851997:NJE852003 NTA851997:NTA852003 OCW851997:OCW852003 OMS851997:OMS852003 OWO851997:OWO852003 PGK851997:PGK852003 PQG851997:PQG852003 QAC851997:QAC852003 QJY851997:QJY852003 QTU851997:QTU852003 RDQ851997:RDQ852003 RNM851997:RNM852003 RXI851997:RXI852003 SHE851997:SHE852003 SRA851997:SRA852003 TAW851997:TAW852003 TKS851997:TKS852003 TUO851997:TUO852003 UEK851997:UEK852003 UOG851997:UOG852003 UYC851997:UYC852003 VHY851997:VHY852003 VRU851997:VRU852003 WBQ851997:WBQ852003 WLM851997:WLM852003 WVI851997:WVI852003 B917544:B917550 IW917533:IW917539 SS917533:SS917539 ACO917533:ACO917539 AMK917533:AMK917539 AWG917533:AWG917539 BGC917533:BGC917539 BPY917533:BPY917539 BZU917533:BZU917539 CJQ917533:CJQ917539 CTM917533:CTM917539 DDI917533:DDI917539 DNE917533:DNE917539 DXA917533:DXA917539 EGW917533:EGW917539 EQS917533:EQS917539 FAO917533:FAO917539 FKK917533:FKK917539 FUG917533:FUG917539 GEC917533:GEC917539 GNY917533:GNY917539 GXU917533:GXU917539 HHQ917533:HHQ917539 HRM917533:HRM917539 IBI917533:IBI917539 ILE917533:ILE917539 IVA917533:IVA917539 JEW917533:JEW917539 JOS917533:JOS917539 JYO917533:JYO917539 KIK917533:KIK917539 KSG917533:KSG917539 LCC917533:LCC917539 LLY917533:LLY917539 LVU917533:LVU917539 MFQ917533:MFQ917539 MPM917533:MPM917539 MZI917533:MZI917539 NJE917533:NJE917539 NTA917533:NTA917539 OCW917533:OCW917539 OMS917533:OMS917539 OWO917533:OWO917539 PGK917533:PGK917539 PQG917533:PQG917539 QAC917533:QAC917539 QJY917533:QJY917539 QTU917533:QTU917539 RDQ917533:RDQ917539 RNM917533:RNM917539 RXI917533:RXI917539 SHE917533:SHE917539 SRA917533:SRA917539 TAW917533:TAW917539 TKS917533:TKS917539 TUO917533:TUO917539 UEK917533:UEK917539 UOG917533:UOG917539 UYC917533:UYC917539 VHY917533:VHY917539 VRU917533:VRU917539 WBQ917533:WBQ917539 WLM917533:WLM917539 WVI917533:WVI917539 B983080:B983086 IW983069:IW983075 SS983069:SS983075 ACO983069:ACO983075 AMK983069:AMK983075 AWG983069:AWG983075 BGC983069:BGC983075 BPY983069:BPY983075 BZU983069:BZU983075 CJQ983069:CJQ983075 CTM983069:CTM983075 DDI983069:DDI983075 DNE983069:DNE983075 DXA983069:DXA983075 EGW983069:EGW983075 EQS983069:EQS983075 FAO983069:FAO983075 FKK983069:FKK983075 FUG983069:FUG983075 GEC983069:GEC983075 GNY983069:GNY983075 GXU983069:GXU983075 HHQ983069:HHQ983075 HRM983069:HRM983075 IBI983069:IBI983075 ILE983069:ILE983075 IVA983069:IVA983075 JEW983069:JEW983075 JOS983069:JOS983075 JYO983069:JYO983075 KIK983069:KIK983075 KSG983069:KSG983075 LCC983069:LCC983075 LLY983069:LLY983075 LVU983069:LVU983075 MFQ983069:MFQ983075 MPM983069:MPM983075 MZI983069:MZI983075 NJE983069:NJE983075 NTA983069:NTA983075 OCW983069:OCW983075 OMS983069:OMS983075 OWO983069:OWO983075 PGK983069:PGK983075 PQG983069:PQG983075 QAC983069:QAC983075 QJY983069:QJY983075 QTU983069:QTU983075 RDQ983069:RDQ983075 RNM983069:RNM983075 RXI983069:RXI983075 SHE983069:SHE983075 SRA983069:SRA983075 TAW983069:TAW983075 TKS983069:TKS983075 TUO983069:TUO983075 UEK983069:UEK983075 UOG983069:UOG983075 UYC983069:UYC983075 VHY983069:VHY983075 VRU983069:VRU983075 WBQ983069:WBQ983075 WLM983069:WLM983075 WVI983069:WVI983075 B65541:B65547 IW65530:IW65536 SS65530:SS65536 ACO65530:ACO65536 AMK65530:AMK65536 AWG65530:AWG65536 BGC65530:BGC65536 BPY65530:BPY65536 BZU65530:BZU65536 CJQ65530:CJQ65536 CTM65530:CTM65536 DDI65530:DDI65536 DNE65530:DNE65536 DXA65530:DXA65536 EGW65530:EGW65536 EQS65530:EQS65536 FAO65530:FAO65536 FKK65530:FKK65536 FUG65530:FUG65536 GEC65530:GEC65536 GNY65530:GNY65536 GXU65530:GXU65536 HHQ65530:HHQ65536 HRM65530:HRM65536 IBI65530:IBI65536 ILE65530:ILE65536 IVA65530:IVA65536 JEW65530:JEW65536 JOS65530:JOS65536 JYO65530:JYO65536 KIK65530:KIK65536 KSG65530:KSG65536 LCC65530:LCC65536 LLY65530:LLY65536 LVU65530:LVU65536 MFQ65530:MFQ65536 MPM65530:MPM65536 MZI65530:MZI65536 NJE65530:NJE65536 NTA65530:NTA65536 OCW65530:OCW65536 OMS65530:OMS65536 OWO65530:OWO65536 PGK65530:PGK65536 PQG65530:PQG65536 QAC65530:QAC65536 QJY65530:QJY65536 QTU65530:QTU65536 RDQ65530:RDQ65536 RNM65530:RNM65536 RXI65530:RXI65536 SHE65530:SHE65536 SRA65530:SRA65536 TAW65530:TAW65536 TKS65530:TKS65536 TUO65530:TUO65536 UEK65530:UEK65536 UOG65530:UOG65536 UYC65530:UYC65536 VHY65530:VHY65536 VRU65530:VRU65536 WBQ65530:WBQ65536 WLM65530:WLM65536 WVI65530:WVI65536 B131077:B131083 IW131066:IW131072 SS131066:SS131072 ACO131066:ACO131072 AMK131066:AMK131072 AWG131066:AWG131072 BGC131066:BGC131072 BPY131066:BPY131072 BZU131066:BZU131072 CJQ131066:CJQ131072 CTM131066:CTM131072 DDI131066:DDI131072 DNE131066:DNE131072 DXA131066:DXA131072 EGW131066:EGW131072 EQS131066:EQS131072 FAO131066:FAO131072 FKK131066:FKK131072 FUG131066:FUG131072 GEC131066:GEC131072 GNY131066:GNY131072 GXU131066:GXU131072 HHQ131066:HHQ131072 HRM131066:HRM131072 IBI131066:IBI131072 ILE131066:ILE131072 IVA131066:IVA131072 JEW131066:JEW131072 JOS131066:JOS131072 JYO131066:JYO131072 KIK131066:KIK131072 KSG131066:KSG131072 LCC131066:LCC131072 LLY131066:LLY131072 LVU131066:LVU131072 MFQ131066:MFQ131072 MPM131066:MPM131072 MZI131066:MZI131072 NJE131066:NJE131072 NTA131066:NTA131072 OCW131066:OCW131072 OMS131066:OMS131072 OWO131066:OWO131072 PGK131066:PGK131072 PQG131066:PQG131072 QAC131066:QAC131072 QJY131066:QJY131072 QTU131066:QTU131072 RDQ131066:RDQ131072 RNM131066:RNM131072 RXI131066:RXI131072 SHE131066:SHE131072 SRA131066:SRA131072 TAW131066:TAW131072 TKS131066:TKS131072 TUO131066:TUO131072 UEK131066:UEK131072 UOG131066:UOG131072 UYC131066:UYC131072 VHY131066:VHY131072 VRU131066:VRU131072 WBQ131066:WBQ131072 WLM131066:WLM131072 WVI131066:WVI131072 B196613:B196619 IW196602:IW196608 SS196602:SS196608 ACO196602:ACO196608 AMK196602:AMK196608 AWG196602:AWG196608 BGC196602:BGC196608 BPY196602:BPY196608 BZU196602:BZU196608 CJQ196602:CJQ196608 CTM196602:CTM196608 DDI196602:DDI196608 DNE196602:DNE196608 DXA196602:DXA196608 EGW196602:EGW196608 EQS196602:EQS196608 FAO196602:FAO196608 FKK196602:FKK196608 FUG196602:FUG196608 GEC196602:GEC196608 GNY196602:GNY196608 GXU196602:GXU196608 HHQ196602:HHQ196608 HRM196602:HRM196608 IBI196602:IBI196608 ILE196602:ILE196608 IVA196602:IVA196608 JEW196602:JEW196608 JOS196602:JOS196608 JYO196602:JYO196608 KIK196602:KIK196608 KSG196602:KSG196608 LCC196602:LCC196608 LLY196602:LLY196608 LVU196602:LVU196608 MFQ196602:MFQ196608 MPM196602:MPM196608 MZI196602:MZI196608 NJE196602:NJE196608 NTA196602:NTA196608 OCW196602:OCW196608 OMS196602:OMS196608 OWO196602:OWO196608 PGK196602:PGK196608 PQG196602:PQG196608 QAC196602:QAC196608 QJY196602:QJY196608 QTU196602:QTU196608 RDQ196602:RDQ196608 RNM196602:RNM196608 RXI196602:RXI196608 SHE196602:SHE196608 SRA196602:SRA196608 TAW196602:TAW196608 TKS196602:TKS196608 TUO196602:TUO196608 UEK196602:UEK196608 UOG196602:UOG196608 UYC196602:UYC196608 VHY196602:VHY196608 VRU196602:VRU196608 WBQ196602:WBQ196608 WLM196602:WLM196608 WVI196602:WVI196608 B262149:B262155 IW262138:IW262144 SS262138:SS262144 ACO262138:ACO262144 AMK262138:AMK262144 AWG262138:AWG262144 BGC262138:BGC262144 BPY262138:BPY262144 BZU262138:BZU262144 CJQ262138:CJQ262144 CTM262138:CTM262144 DDI262138:DDI262144 DNE262138:DNE262144 DXA262138:DXA262144 EGW262138:EGW262144 EQS262138:EQS262144 FAO262138:FAO262144 FKK262138:FKK262144 FUG262138:FUG262144 GEC262138:GEC262144 GNY262138:GNY262144 GXU262138:GXU262144 HHQ262138:HHQ262144 HRM262138:HRM262144 IBI262138:IBI262144 ILE262138:ILE262144 IVA262138:IVA262144 JEW262138:JEW262144 JOS262138:JOS262144 JYO262138:JYO262144 KIK262138:KIK262144 KSG262138:KSG262144 LCC262138:LCC262144 LLY262138:LLY262144 LVU262138:LVU262144 MFQ262138:MFQ262144 MPM262138:MPM262144 MZI262138:MZI262144 NJE262138:NJE262144 NTA262138:NTA262144 OCW262138:OCW262144 OMS262138:OMS262144 OWO262138:OWO262144 PGK262138:PGK262144 PQG262138:PQG262144 QAC262138:QAC262144 QJY262138:QJY262144 QTU262138:QTU262144 RDQ262138:RDQ262144 RNM262138:RNM262144 RXI262138:RXI262144 SHE262138:SHE262144 SRA262138:SRA262144 TAW262138:TAW262144 TKS262138:TKS262144 TUO262138:TUO262144 UEK262138:UEK262144 UOG262138:UOG262144 UYC262138:UYC262144 VHY262138:VHY262144 VRU262138:VRU262144 WBQ262138:WBQ262144 WLM262138:WLM262144 WVI262138:WVI262144 B327685:B327691 IW327674:IW327680 SS327674:SS327680 ACO327674:ACO327680 AMK327674:AMK327680 AWG327674:AWG327680 BGC327674:BGC327680 BPY327674:BPY327680 BZU327674:BZU327680 CJQ327674:CJQ327680 CTM327674:CTM327680 DDI327674:DDI327680 DNE327674:DNE327680 DXA327674:DXA327680 EGW327674:EGW327680 EQS327674:EQS327680 FAO327674:FAO327680 FKK327674:FKK327680 FUG327674:FUG327680 GEC327674:GEC327680 GNY327674:GNY327680 GXU327674:GXU327680 HHQ327674:HHQ327680 HRM327674:HRM327680 IBI327674:IBI327680 ILE327674:ILE327680 IVA327674:IVA327680 JEW327674:JEW327680 JOS327674:JOS327680 JYO327674:JYO327680 KIK327674:KIK327680 KSG327674:KSG327680 LCC327674:LCC327680 LLY327674:LLY327680 LVU327674:LVU327680 MFQ327674:MFQ327680 MPM327674:MPM327680 MZI327674:MZI327680 NJE327674:NJE327680 NTA327674:NTA327680 OCW327674:OCW327680 OMS327674:OMS327680 OWO327674:OWO327680 PGK327674:PGK327680 PQG327674:PQG327680 QAC327674:QAC327680 QJY327674:QJY327680 QTU327674:QTU327680 RDQ327674:RDQ327680 RNM327674:RNM327680 RXI327674:RXI327680 SHE327674:SHE327680 SRA327674:SRA327680 TAW327674:TAW327680 TKS327674:TKS327680 TUO327674:TUO327680 UEK327674:UEK327680 UOG327674:UOG327680 UYC327674:UYC327680 VHY327674:VHY327680 VRU327674:VRU327680 WBQ327674:WBQ327680 WLM327674:WLM327680 WVI327674:WVI327680 B393221:B393227 IW393210:IW393216 SS393210:SS393216 ACO393210:ACO393216 AMK393210:AMK393216 AWG393210:AWG393216 BGC393210:BGC393216 BPY393210:BPY393216 BZU393210:BZU393216 CJQ393210:CJQ393216 CTM393210:CTM393216 DDI393210:DDI393216 DNE393210:DNE393216 DXA393210:DXA393216 EGW393210:EGW393216 EQS393210:EQS393216 FAO393210:FAO393216 FKK393210:FKK393216 FUG393210:FUG393216 GEC393210:GEC393216 GNY393210:GNY393216 GXU393210:GXU393216 HHQ393210:HHQ393216 HRM393210:HRM393216 IBI393210:IBI393216 ILE393210:ILE393216 IVA393210:IVA393216 JEW393210:JEW393216 JOS393210:JOS393216 JYO393210:JYO393216 KIK393210:KIK393216 KSG393210:KSG393216 LCC393210:LCC393216 LLY393210:LLY393216 LVU393210:LVU393216 MFQ393210:MFQ393216 MPM393210:MPM393216 MZI393210:MZI393216 NJE393210:NJE393216 NTA393210:NTA393216 OCW393210:OCW393216 OMS393210:OMS393216 OWO393210:OWO393216 PGK393210:PGK393216 PQG393210:PQG393216 QAC393210:QAC393216 QJY393210:QJY393216 QTU393210:QTU393216 RDQ393210:RDQ393216 RNM393210:RNM393216 RXI393210:RXI393216 SHE393210:SHE393216 SRA393210:SRA393216 TAW393210:TAW393216 TKS393210:TKS393216 TUO393210:TUO393216 UEK393210:UEK393216 UOG393210:UOG393216 UYC393210:UYC393216 VHY393210:VHY393216 VRU393210:VRU393216 WBQ393210:WBQ393216 WLM393210:WLM393216 WVI393210:WVI393216 B458757:B458763 IW458746:IW458752 SS458746:SS458752 ACO458746:ACO458752 AMK458746:AMK458752 AWG458746:AWG458752 BGC458746:BGC458752 BPY458746:BPY458752 BZU458746:BZU458752 CJQ458746:CJQ458752 CTM458746:CTM458752 DDI458746:DDI458752 DNE458746:DNE458752 DXA458746:DXA458752 EGW458746:EGW458752 EQS458746:EQS458752 FAO458746:FAO458752 FKK458746:FKK458752 FUG458746:FUG458752 GEC458746:GEC458752 GNY458746:GNY458752 GXU458746:GXU458752 HHQ458746:HHQ458752 HRM458746:HRM458752 IBI458746:IBI458752 ILE458746:ILE458752 IVA458746:IVA458752 JEW458746:JEW458752 JOS458746:JOS458752 JYO458746:JYO458752 KIK458746:KIK458752 KSG458746:KSG458752 LCC458746:LCC458752 LLY458746:LLY458752 LVU458746:LVU458752 MFQ458746:MFQ458752 MPM458746:MPM458752 MZI458746:MZI458752 NJE458746:NJE458752 NTA458746:NTA458752 OCW458746:OCW458752 OMS458746:OMS458752 OWO458746:OWO458752 PGK458746:PGK458752 PQG458746:PQG458752 QAC458746:QAC458752 QJY458746:QJY458752 QTU458746:QTU458752 RDQ458746:RDQ458752 RNM458746:RNM458752 RXI458746:RXI458752 SHE458746:SHE458752 SRA458746:SRA458752 TAW458746:TAW458752 TKS458746:TKS458752 TUO458746:TUO458752 UEK458746:UEK458752 UOG458746:UOG458752 UYC458746:UYC458752 VHY458746:VHY458752 VRU458746:VRU458752 WBQ458746:WBQ458752 WLM458746:WLM458752 WVI458746:WVI458752 B524293:B524299 IW524282:IW524288 SS524282:SS524288 ACO524282:ACO524288 AMK524282:AMK524288 AWG524282:AWG524288 BGC524282:BGC524288 BPY524282:BPY524288 BZU524282:BZU524288 CJQ524282:CJQ524288 CTM524282:CTM524288 DDI524282:DDI524288 DNE524282:DNE524288 DXA524282:DXA524288 EGW524282:EGW524288 EQS524282:EQS524288 FAO524282:FAO524288 FKK524282:FKK524288 FUG524282:FUG524288 GEC524282:GEC524288 GNY524282:GNY524288 GXU524282:GXU524288 HHQ524282:HHQ524288 HRM524282:HRM524288 IBI524282:IBI524288 ILE524282:ILE524288 IVA524282:IVA524288 JEW524282:JEW524288 JOS524282:JOS524288 JYO524282:JYO524288 KIK524282:KIK524288 KSG524282:KSG524288 LCC524282:LCC524288 LLY524282:LLY524288 LVU524282:LVU524288 MFQ524282:MFQ524288 MPM524282:MPM524288 MZI524282:MZI524288 NJE524282:NJE524288 NTA524282:NTA524288 OCW524282:OCW524288 OMS524282:OMS524288 OWO524282:OWO524288 PGK524282:PGK524288 PQG524282:PQG524288 QAC524282:QAC524288 QJY524282:QJY524288 QTU524282:QTU524288 RDQ524282:RDQ524288 RNM524282:RNM524288 RXI524282:RXI524288 SHE524282:SHE524288 SRA524282:SRA524288 TAW524282:TAW524288 TKS524282:TKS524288 TUO524282:TUO524288 UEK524282:UEK524288 UOG524282:UOG524288 UYC524282:UYC524288 VHY524282:VHY524288 VRU524282:VRU524288 WBQ524282:WBQ524288 WLM524282:WLM524288 WVI524282:WVI524288 B589829:B589835 IW589818:IW589824 SS589818:SS589824 ACO589818:ACO589824 AMK589818:AMK589824 AWG589818:AWG589824 BGC589818:BGC589824 BPY589818:BPY589824 BZU589818:BZU589824 CJQ589818:CJQ589824 CTM589818:CTM589824 DDI589818:DDI589824 DNE589818:DNE589824 DXA589818:DXA589824 EGW589818:EGW589824 EQS589818:EQS589824 FAO589818:FAO589824 FKK589818:FKK589824 FUG589818:FUG589824 GEC589818:GEC589824 GNY589818:GNY589824 GXU589818:GXU589824 HHQ589818:HHQ589824 HRM589818:HRM589824 IBI589818:IBI589824 ILE589818:ILE589824 IVA589818:IVA589824 JEW589818:JEW589824 JOS589818:JOS589824 JYO589818:JYO589824 KIK589818:KIK589824 KSG589818:KSG589824 LCC589818:LCC589824 LLY589818:LLY589824 LVU589818:LVU589824 MFQ589818:MFQ589824 MPM589818:MPM589824 MZI589818:MZI589824 NJE589818:NJE589824 NTA589818:NTA589824 OCW589818:OCW589824 OMS589818:OMS589824 OWO589818:OWO589824 PGK589818:PGK589824 PQG589818:PQG589824 QAC589818:QAC589824 QJY589818:QJY589824 QTU589818:QTU589824 RDQ589818:RDQ589824 RNM589818:RNM589824 RXI589818:RXI589824 SHE589818:SHE589824 SRA589818:SRA589824 TAW589818:TAW589824 TKS589818:TKS589824 TUO589818:TUO589824 UEK589818:UEK589824 UOG589818:UOG589824 UYC589818:UYC589824 VHY589818:VHY589824 VRU589818:VRU589824 WBQ589818:WBQ589824 WLM589818:WLM589824 WVI589818:WVI589824 B655365:B655371 IW655354:IW655360 SS655354:SS655360 ACO655354:ACO655360 AMK655354:AMK655360 AWG655354:AWG655360 BGC655354:BGC655360 BPY655354:BPY655360 BZU655354:BZU655360 CJQ655354:CJQ655360 CTM655354:CTM655360 DDI655354:DDI655360 DNE655354:DNE655360 DXA655354:DXA655360 EGW655354:EGW655360 EQS655354:EQS655360 FAO655354:FAO655360 FKK655354:FKK655360 FUG655354:FUG655360 GEC655354:GEC655360 GNY655354:GNY655360 GXU655354:GXU655360 HHQ655354:HHQ655360 HRM655354:HRM655360 IBI655354:IBI655360 ILE655354:ILE655360 IVA655354:IVA655360 JEW655354:JEW655360 JOS655354:JOS655360 JYO655354:JYO655360 KIK655354:KIK655360 KSG655354:KSG655360 LCC655354:LCC655360 LLY655354:LLY655360 LVU655354:LVU655360 MFQ655354:MFQ655360 MPM655354:MPM655360 MZI655354:MZI655360 NJE655354:NJE655360 NTA655354:NTA655360 OCW655354:OCW655360 OMS655354:OMS655360 OWO655354:OWO655360 PGK655354:PGK655360 PQG655354:PQG655360 QAC655354:QAC655360 QJY655354:QJY655360 QTU655354:QTU655360 RDQ655354:RDQ655360 RNM655354:RNM655360 RXI655354:RXI655360 SHE655354:SHE655360 SRA655354:SRA655360 TAW655354:TAW655360 TKS655354:TKS655360 TUO655354:TUO655360 UEK655354:UEK655360 UOG655354:UOG655360 UYC655354:UYC655360 VHY655354:VHY655360 VRU655354:VRU655360 WBQ655354:WBQ655360 WLM655354:WLM655360 WVI655354:WVI655360 B720901:B720907 IW720890:IW720896 SS720890:SS720896 ACO720890:ACO720896 AMK720890:AMK720896 AWG720890:AWG720896 BGC720890:BGC720896 BPY720890:BPY720896 BZU720890:BZU720896 CJQ720890:CJQ720896 CTM720890:CTM720896 DDI720890:DDI720896 DNE720890:DNE720896 DXA720890:DXA720896 EGW720890:EGW720896 EQS720890:EQS720896 FAO720890:FAO720896 FKK720890:FKK720896 FUG720890:FUG720896 GEC720890:GEC720896 GNY720890:GNY720896 GXU720890:GXU720896 HHQ720890:HHQ720896 HRM720890:HRM720896 IBI720890:IBI720896 ILE720890:ILE720896 IVA720890:IVA720896 JEW720890:JEW720896 JOS720890:JOS720896 JYO720890:JYO720896 KIK720890:KIK720896 KSG720890:KSG720896 LCC720890:LCC720896 LLY720890:LLY720896 LVU720890:LVU720896 MFQ720890:MFQ720896 MPM720890:MPM720896 MZI720890:MZI720896 NJE720890:NJE720896 NTA720890:NTA720896 OCW720890:OCW720896 OMS720890:OMS720896 OWO720890:OWO720896 PGK720890:PGK720896 PQG720890:PQG720896 QAC720890:QAC720896 QJY720890:QJY720896 QTU720890:QTU720896 RDQ720890:RDQ720896 RNM720890:RNM720896 RXI720890:RXI720896 SHE720890:SHE720896 SRA720890:SRA720896 TAW720890:TAW720896 TKS720890:TKS720896 TUO720890:TUO720896 UEK720890:UEK720896 UOG720890:UOG720896 UYC720890:UYC720896 VHY720890:VHY720896 VRU720890:VRU720896 WBQ720890:WBQ720896 WLM720890:WLM720896 WVI720890:WVI720896 B786437:B786443 IW786426:IW786432 SS786426:SS786432 ACO786426:ACO786432 AMK786426:AMK786432 AWG786426:AWG786432 BGC786426:BGC786432 BPY786426:BPY786432 BZU786426:BZU786432 CJQ786426:CJQ786432 CTM786426:CTM786432 DDI786426:DDI786432 DNE786426:DNE786432 DXA786426:DXA786432 EGW786426:EGW786432 EQS786426:EQS786432 FAO786426:FAO786432 FKK786426:FKK786432 FUG786426:FUG786432 GEC786426:GEC786432 GNY786426:GNY786432 GXU786426:GXU786432 HHQ786426:HHQ786432 HRM786426:HRM786432 IBI786426:IBI786432 ILE786426:ILE786432 IVA786426:IVA786432 JEW786426:JEW786432 JOS786426:JOS786432 JYO786426:JYO786432 KIK786426:KIK786432 KSG786426:KSG786432 LCC786426:LCC786432 LLY786426:LLY786432 LVU786426:LVU786432 MFQ786426:MFQ786432 MPM786426:MPM786432 MZI786426:MZI786432 NJE786426:NJE786432 NTA786426:NTA786432 OCW786426:OCW786432 OMS786426:OMS786432 OWO786426:OWO786432 PGK786426:PGK786432 PQG786426:PQG786432 QAC786426:QAC786432 QJY786426:QJY786432 QTU786426:QTU786432 RDQ786426:RDQ786432 RNM786426:RNM786432 RXI786426:RXI786432 SHE786426:SHE786432 SRA786426:SRA786432 TAW786426:TAW786432 TKS786426:TKS786432 TUO786426:TUO786432 UEK786426:UEK786432 UOG786426:UOG786432 UYC786426:UYC786432 VHY786426:VHY786432 VRU786426:VRU786432 WBQ786426:WBQ786432 WLM786426:WLM786432 WVI786426:WVI786432 B851973:B851979 IW851962:IW851968 SS851962:SS851968 ACO851962:ACO851968 AMK851962:AMK851968 AWG851962:AWG851968 BGC851962:BGC851968 BPY851962:BPY851968 BZU851962:BZU851968 CJQ851962:CJQ851968 CTM851962:CTM851968 DDI851962:DDI851968 DNE851962:DNE851968 DXA851962:DXA851968 EGW851962:EGW851968 EQS851962:EQS851968 FAO851962:FAO851968 FKK851962:FKK851968 FUG851962:FUG851968 GEC851962:GEC851968 GNY851962:GNY851968 GXU851962:GXU851968 HHQ851962:HHQ851968 HRM851962:HRM851968 IBI851962:IBI851968 ILE851962:ILE851968 IVA851962:IVA851968 JEW851962:JEW851968 JOS851962:JOS851968 JYO851962:JYO851968 KIK851962:KIK851968 KSG851962:KSG851968 LCC851962:LCC851968 LLY851962:LLY851968 LVU851962:LVU851968 MFQ851962:MFQ851968 MPM851962:MPM851968 MZI851962:MZI851968 NJE851962:NJE851968 NTA851962:NTA851968 OCW851962:OCW851968 OMS851962:OMS851968 OWO851962:OWO851968 PGK851962:PGK851968 PQG851962:PQG851968 QAC851962:QAC851968 QJY851962:QJY851968 QTU851962:QTU851968 RDQ851962:RDQ851968 RNM851962:RNM851968 RXI851962:RXI851968 SHE851962:SHE851968 SRA851962:SRA851968 TAW851962:TAW851968 TKS851962:TKS851968 TUO851962:TUO851968 UEK851962:UEK851968 UOG851962:UOG851968 UYC851962:UYC851968 VHY851962:VHY851968 VRU851962:VRU851968 WBQ851962:WBQ851968 WLM851962:WLM851968 WVI851962:WVI851968 B917509:B917515 IW917498:IW917504 SS917498:SS917504 ACO917498:ACO917504 AMK917498:AMK917504 AWG917498:AWG917504 BGC917498:BGC917504 BPY917498:BPY917504 BZU917498:BZU917504 CJQ917498:CJQ917504 CTM917498:CTM917504 DDI917498:DDI917504 DNE917498:DNE917504 DXA917498:DXA917504 EGW917498:EGW917504 EQS917498:EQS917504 FAO917498:FAO917504 FKK917498:FKK917504 FUG917498:FUG917504 GEC917498:GEC917504 GNY917498:GNY917504 GXU917498:GXU917504 HHQ917498:HHQ917504 HRM917498:HRM917504 IBI917498:IBI917504 ILE917498:ILE917504 IVA917498:IVA917504 JEW917498:JEW917504 JOS917498:JOS917504 JYO917498:JYO917504 KIK917498:KIK917504 KSG917498:KSG917504 LCC917498:LCC917504 LLY917498:LLY917504 LVU917498:LVU917504 MFQ917498:MFQ917504 MPM917498:MPM917504 MZI917498:MZI917504 NJE917498:NJE917504 NTA917498:NTA917504 OCW917498:OCW917504 OMS917498:OMS917504 OWO917498:OWO917504 PGK917498:PGK917504 PQG917498:PQG917504 QAC917498:QAC917504 QJY917498:QJY917504 QTU917498:QTU917504 RDQ917498:RDQ917504 RNM917498:RNM917504 RXI917498:RXI917504 SHE917498:SHE917504 SRA917498:SRA917504 TAW917498:TAW917504 TKS917498:TKS917504 TUO917498:TUO917504 UEK917498:UEK917504 UOG917498:UOG917504 UYC917498:UYC917504 VHY917498:VHY917504 VRU917498:VRU917504 WBQ917498:WBQ917504 WLM917498:WLM917504 WVI917498:WVI917504 B983045:B983051 IW983034:IW983040 SS983034:SS983040 ACO983034:ACO983040 AMK983034:AMK983040 AWG983034:AWG983040 BGC983034:BGC983040 BPY983034:BPY983040 BZU983034:BZU983040 CJQ983034:CJQ983040 CTM983034:CTM983040 DDI983034:DDI983040 DNE983034:DNE983040 DXA983034:DXA983040 EGW983034:EGW983040 EQS983034:EQS983040 FAO983034:FAO983040 FKK983034:FKK983040 FUG983034:FUG983040 GEC983034:GEC983040 GNY983034:GNY983040 GXU983034:GXU983040 HHQ983034:HHQ983040 HRM983034:HRM983040 IBI983034:IBI983040 ILE983034:ILE983040 IVA983034:IVA983040 JEW983034:JEW983040 JOS983034:JOS983040 JYO983034:JYO983040 KIK983034:KIK983040 KSG983034:KSG983040 LCC983034:LCC983040 LLY983034:LLY983040 LVU983034:LVU983040 MFQ983034:MFQ983040 MPM983034:MPM983040 MZI983034:MZI983040 NJE983034:NJE983040 NTA983034:NTA983040 OCW983034:OCW983040 OMS983034:OMS983040 OWO983034:OWO983040 PGK983034:PGK983040 PQG983034:PQG983040 QAC983034:QAC983040 QJY983034:QJY983040 QTU983034:QTU983040 RDQ983034:RDQ983040 RNM983034:RNM983040 RXI983034:RXI983040 SHE983034:SHE983040 SRA983034:SRA983040 TAW983034:TAW983040 TKS983034:TKS983040 TUO983034:TUO983040 UEK983034:UEK983040 UOG983034:UOG983040 UYC983034:UYC983040 VHY983034:VHY983040 VRU983034:VRU983040 WBQ983034:WBQ983040 WLM983034:WLM983040 WVI983034:WVI983040 B65555:B65574 IW65544:IW65563 SS65544:SS65563 ACO65544:ACO65563 AMK65544:AMK65563 AWG65544:AWG65563 BGC65544:BGC65563 BPY65544:BPY65563 BZU65544:BZU65563 CJQ65544:CJQ65563 CTM65544:CTM65563 DDI65544:DDI65563 DNE65544:DNE65563 DXA65544:DXA65563 EGW65544:EGW65563 EQS65544:EQS65563 FAO65544:FAO65563 FKK65544:FKK65563 FUG65544:FUG65563 GEC65544:GEC65563 GNY65544:GNY65563 GXU65544:GXU65563 HHQ65544:HHQ65563 HRM65544:HRM65563 IBI65544:IBI65563 ILE65544:ILE65563 IVA65544:IVA65563 JEW65544:JEW65563 JOS65544:JOS65563 JYO65544:JYO65563 KIK65544:KIK65563 KSG65544:KSG65563 LCC65544:LCC65563 LLY65544:LLY65563 LVU65544:LVU65563 MFQ65544:MFQ65563 MPM65544:MPM65563 MZI65544:MZI65563 NJE65544:NJE65563 NTA65544:NTA65563 OCW65544:OCW65563 OMS65544:OMS65563 OWO65544:OWO65563 PGK65544:PGK65563 PQG65544:PQG65563 QAC65544:QAC65563 QJY65544:QJY65563 QTU65544:QTU65563 RDQ65544:RDQ65563 RNM65544:RNM65563 RXI65544:RXI65563 SHE65544:SHE65563 SRA65544:SRA65563 TAW65544:TAW65563 TKS65544:TKS65563 TUO65544:TUO65563 UEK65544:UEK65563 UOG65544:UOG65563 UYC65544:UYC65563 VHY65544:VHY65563 VRU65544:VRU65563 WBQ65544:WBQ65563 WLM65544:WLM65563 WVI65544:WVI65563 B131091:B131110 IW131080:IW131099 SS131080:SS131099 ACO131080:ACO131099 AMK131080:AMK131099 AWG131080:AWG131099 BGC131080:BGC131099 BPY131080:BPY131099 BZU131080:BZU131099 CJQ131080:CJQ131099 CTM131080:CTM131099 DDI131080:DDI131099 DNE131080:DNE131099 DXA131080:DXA131099 EGW131080:EGW131099 EQS131080:EQS131099 FAO131080:FAO131099 FKK131080:FKK131099 FUG131080:FUG131099 GEC131080:GEC131099 GNY131080:GNY131099 GXU131080:GXU131099 HHQ131080:HHQ131099 HRM131080:HRM131099 IBI131080:IBI131099 ILE131080:ILE131099 IVA131080:IVA131099 JEW131080:JEW131099 JOS131080:JOS131099 JYO131080:JYO131099 KIK131080:KIK131099 KSG131080:KSG131099 LCC131080:LCC131099 LLY131080:LLY131099 LVU131080:LVU131099 MFQ131080:MFQ131099 MPM131080:MPM131099 MZI131080:MZI131099 NJE131080:NJE131099 NTA131080:NTA131099 OCW131080:OCW131099 OMS131080:OMS131099 OWO131080:OWO131099 PGK131080:PGK131099 PQG131080:PQG131099 QAC131080:QAC131099 QJY131080:QJY131099 QTU131080:QTU131099 RDQ131080:RDQ131099 RNM131080:RNM131099 RXI131080:RXI131099 SHE131080:SHE131099 SRA131080:SRA131099 TAW131080:TAW131099 TKS131080:TKS131099 TUO131080:TUO131099 UEK131080:UEK131099 UOG131080:UOG131099 UYC131080:UYC131099 VHY131080:VHY131099 VRU131080:VRU131099 WBQ131080:WBQ131099 WLM131080:WLM131099 WVI131080:WVI131099 B196627:B196646 IW196616:IW196635 SS196616:SS196635 ACO196616:ACO196635 AMK196616:AMK196635 AWG196616:AWG196635 BGC196616:BGC196635 BPY196616:BPY196635 BZU196616:BZU196635 CJQ196616:CJQ196635 CTM196616:CTM196635 DDI196616:DDI196635 DNE196616:DNE196635 DXA196616:DXA196635 EGW196616:EGW196635 EQS196616:EQS196635 FAO196616:FAO196635 FKK196616:FKK196635 FUG196616:FUG196635 GEC196616:GEC196635 GNY196616:GNY196635 GXU196616:GXU196635 HHQ196616:HHQ196635 HRM196616:HRM196635 IBI196616:IBI196635 ILE196616:ILE196635 IVA196616:IVA196635 JEW196616:JEW196635 JOS196616:JOS196635 JYO196616:JYO196635 KIK196616:KIK196635 KSG196616:KSG196635 LCC196616:LCC196635 LLY196616:LLY196635 LVU196616:LVU196635 MFQ196616:MFQ196635 MPM196616:MPM196635 MZI196616:MZI196635 NJE196616:NJE196635 NTA196616:NTA196635 OCW196616:OCW196635 OMS196616:OMS196635 OWO196616:OWO196635 PGK196616:PGK196635 PQG196616:PQG196635 QAC196616:QAC196635 QJY196616:QJY196635 QTU196616:QTU196635 RDQ196616:RDQ196635 RNM196616:RNM196635 RXI196616:RXI196635 SHE196616:SHE196635 SRA196616:SRA196635 TAW196616:TAW196635 TKS196616:TKS196635 TUO196616:TUO196635 UEK196616:UEK196635 UOG196616:UOG196635 UYC196616:UYC196635 VHY196616:VHY196635 VRU196616:VRU196635 WBQ196616:WBQ196635 WLM196616:WLM196635 WVI196616:WVI196635 B262163:B262182 IW262152:IW262171 SS262152:SS262171 ACO262152:ACO262171 AMK262152:AMK262171 AWG262152:AWG262171 BGC262152:BGC262171 BPY262152:BPY262171 BZU262152:BZU262171 CJQ262152:CJQ262171 CTM262152:CTM262171 DDI262152:DDI262171 DNE262152:DNE262171 DXA262152:DXA262171 EGW262152:EGW262171 EQS262152:EQS262171 FAO262152:FAO262171 FKK262152:FKK262171 FUG262152:FUG262171 GEC262152:GEC262171 GNY262152:GNY262171 GXU262152:GXU262171 HHQ262152:HHQ262171 HRM262152:HRM262171 IBI262152:IBI262171 ILE262152:ILE262171 IVA262152:IVA262171 JEW262152:JEW262171 JOS262152:JOS262171 JYO262152:JYO262171 KIK262152:KIK262171 KSG262152:KSG262171 LCC262152:LCC262171 LLY262152:LLY262171 LVU262152:LVU262171 MFQ262152:MFQ262171 MPM262152:MPM262171 MZI262152:MZI262171 NJE262152:NJE262171 NTA262152:NTA262171 OCW262152:OCW262171 OMS262152:OMS262171 OWO262152:OWO262171 PGK262152:PGK262171 PQG262152:PQG262171 QAC262152:QAC262171 QJY262152:QJY262171 QTU262152:QTU262171 RDQ262152:RDQ262171 RNM262152:RNM262171 RXI262152:RXI262171 SHE262152:SHE262171 SRA262152:SRA262171 TAW262152:TAW262171 TKS262152:TKS262171 TUO262152:TUO262171 UEK262152:UEK262171 UOG262152:UOG262171 UYC262152:UYC262171 VHY262152:VHY262171 VRU262152:VRU262171 WBQ262152:WBQ262171 WLM262152:WLM262171 WVI262152:WVI262171 B327699:B327718 IW327688:IW327707 SS327688:SS327707 ACO327688:ACO327707 AMK327688:AMK327707 AWG327688:AWG327707 BGC327688:BGC327707 BPY327688:BPY327707 BZU327688:BZU327707 CJQ327688:CJQ327707 CTM327688:CTM327707 DDI327688:DDI327707 DNE327688:DNE327707 DXA327688:DXA327707 EGW327688:EGW327707 EQS327688:EQS327707 FAO327688:FAO327707 FKK327688:FKK327707 FUG327688:FUG327707 GEC327688:GEC327707 GNY327688:GNY327707 GXU327688:GXU327707 HHQ327688:HHQ327707 HRM327688:HRM327707 IBI327688:IBI327707 ILE327688:ILE327707 IVA327688:IVA327707 JEW327688:JEW327707 JOS327688:JOS327707 JYO327688:JYO327707 KIK327688:KIK327707 KSG327688:KSG327707 LCC327688:LCC327707 LLY327688:LLY327707 LVU327688:LVU327707 MFQ327688:MFQ327707 MPM327688:MPM327707 MZI327688:MZI327707 NJE327688:NJE327707 NTA327688:NTA327707 OCW327688:OCW327707 OMS327688:OMS327707 OWO327688:OWO327707 PGK327688:PGK327707 PQG327688:PQG327707 QAC327688:QAC327707 QJY327688:QJY327707 QTU327688:QTU327707 RDQ327688:RDQ327707 RNM327688:RNM327707 RXI327688:RXI327707 SHE327688:SHE327707 SRA327688:SRA327707 TAW327688:TAW327707 TKS327688:TKS327707 TUO327688:TUO327707 UEK327688:UEK327707 UOG327688:UOG327707 UYC327688:UYC327707 VHY327688:VHY327707 VRU327688:VRU327707 WBQ327688:WBQ327707 WLM327688:WLM327707 WVI327688:WVI327707 B393235:B393254 IW393224:IW393243 SS393224:SS393243 ACO393224:ACO393243 AMK393224:AMK393243 AWG393224:AWG393243 BGC393224:BGC393243 BPY393224:BPY393243 BZU393224:BZU393243 CJQ393224:CJQ393243 CTM393224:CTM393243 DDI393224:DDI393243 DNE393224:DNE393243 DXA393224:DXA393243 EGW393224:EGW393243 EQS393224:EQS393243 FAO393224:FAO393243 FKK393224:FKK393243 FUG393224:FUG393243 GEC393224:GEC393243 GNY393224:GNY393243 GXU393224:GXU393243 HHQ393224:HHQ393243 HRM393224:HRM393243 IBI393224:IBI393243 ILE393224:ILE393243 IVA393224:IVA393243 JEW393224:JEW393243 JOS393224:JOS393243 JYO393224:JYO393243 KIK393224:KIK393243 KSG393224:KSG393243 LCC393224:LCC393243 LLY393224:LLY393243 LVU393224:LVU393243 MFQ393224:MFQ393243 MPM393224:MPM393243 MZI393224:MZI393243 NJE393224:NJE393243 NTA393224:NTA393243 OCW393224:OCW393243 OMS393224:OMS393243 OWO393224:OWO393243 PGK393224:PGK393243 PQG393224:PQG393243 QAC393224:QAC393243 QJY393224:QJY393243 QTU393224:QTU393243 RDQ393224:RDQ393243 RNM393224:RNM393243 RXI393224:RXI393243 SHE393224:SHE393243 SRA393224:SRA393243 TAW393224:TAW393243 TKS393224:TKS393243 TUO393224:TUO393243 UEK393224:UEK393243 UOG393224:UOG393243 UYC393224:UYC393243 VHY393224:VHY393243 VRU393224:VRU393243 WBQ393224:WBQ393243 WLM393224:WLM393243 WVI393224:WVI393243 B458771:B458790 IW458760:IW458779 SS458760:SS458779 ACO458760:ACO458779 AMK458760:AMK458779 AWG458760:AWG458779 BGC458760:BGC458779 BPY458760:BPY458779 BZU458760:BZU458779 CJQ458760:CJQ458779 CTM458760:CTM458779 DDI458760:DDI458779 DNE458760:DNE458779 DXA458760:DXA458779 EGW458760:EGW458779 EQS458760:EQS458779 FAO458760:FAO458779 FKK458760:FKK458779 FUG458760:FUG458779 GEC458760:GEC458779 GNY458760:GNY458779 GXU458760:GXU458779 HHQ458760:HHQ458779 HRM458760:HRM458779 IBI458760:IBI458779 ILE458760:ILE458779 IVA458760:IVA458779 JEW458760:JEW458779 JOS458760:JOS458779 JYO458760:JYO458779 KIK458760:KIK458779 KSG458760:KSG458779 LCC458760:LCC458779 LLY458760:LLY458779 LVU458760:LVU458779 MFQ458760:MFQ458779 MPM458760:MPM458779 MZI458760:MZI458779 NJE458760:NJE458779 NTA458760:NTA458779 OCW458760:OCW458779 OMS458760:OMS458779 OWO458760:OWO458779 PGK458760:PGK458779 PQG458760:PQG458779 QAC458760:QAC458779 QJY458760:QJY458779 QTU458760:QTU458779 RDQ458760:RDQ458779 RNM458760:RNM458779 RXI458760:RXI458779 SHE458760:SHE458779 SRA458760:SRA458779 TAW458760:TAW458779 TKS458760:TKS458779 TUO458760:TUO458779 UEK458760:UEK458779 UOG458760:UOG458779 UYC458760:UYC458779 VHY458760:VHY458779 VRU458760:VRU458779 WBQ458760:WBQ458779 WLM458760:WLM458779 WVI458760:WVI458779 B524307:B524326 IW524296:IW524315 SS524296:SS524315 ACO524296:ACO524315 AMK524296:AMK524315 AWG524296:AWG524315 BGC524296:BGC524315 BPY524296:BPY524315 BZU524296:BZU524315 CJQ524296:CJQ524315 CTM524296:CTM524315 DDI524296:DDI524315 DNE524296:DNE524315 DXA524296:DXA524315 EGW524296:EGW524315 EQS524296:EQS524315 FAO524296:FAO524315 FKK524296:FKK524315 FUG524296:FUG524315 GEC524296:GEC524315 GNY524296:GNY524315 GXU524296:GXU524315 HHQ524296:HHQ524315 HRM524296:HRM524315 IBI524296:IBI524315 ILE524296:ILE524315 IVA524296:IVA524315 JEW524296:JEW524315 JOS524296:JOS524315 JYO524296:JYO524315 KIK524296:KIK524315 KSG524296:KSG524315 LCC524296:LCC524315 LLY524296:LLY524315 LVU524296:LVU524315 MFQ524296:MFQ524315 MPM524296:MPM524315 MZI524296:MZI524315 NJE524296:NJE524315 NTA524296:NTA524315 OCW524296:OCW524315 OMS524296:OMS524315 OWO524296:OWO524315 PGK524296:PGK524315 PQG524296:PQG524315 QAC524296:QAC524315 QJY524296:QJY524315 QTU524296:QTU524315 RDQ524296:RDQ524315 RNM524296:RNM524315 RXI524296:RXI524315 SHE524296:SHE524315 SRA524296:SRA524315 TAW524296:TAW524315 TKS524296:TKS524315 TUO524296:TUO524315 UEK524296:UEK524315 UOG524296:UOG524315 UYC524296:UYC524315 VHY524296:VHY524315 VRU524296:VRU524315 WBQ524296:WBQ524315 WLM524296:WLM524315 WVI524296:WVI524315 B589843:B589862 IW589832:IW589851 SS589832:SS589851 ACO589832:ACO589851 AMK589832:AMK589851 AWG589832:AWG589851 BGC589832:BGC589851 BPY589832:BPY589851 BZU589832:BZU589851 CJQ589832:CJQ589851 CTM589832:CTM589851 DDI589832:DDI589851 DNE589832:DNE589851 DXA589832:DXA589851 EGW589832:EGW589851 EQS589832:EQS589851 FAO589832:FAO589851 FKK589832:FKK589851 FUG589832:FUG589851 GEC589832:GEC589851 GNY589832:GNY589851 GXU589832:GXU589851 HHQ589832:HHQ589851 HRM589832:HRM589851 IBI589832:IBI589851 ILE589832:ILE589851 IVA589832:IVA589851 JEW589832:JEW589851 JOS589832:JOS589851 JYO589832:JYO589851 KIK589832:KIK589851 KSG589832:KSG589851 LCC589832:LCC589851 LLY589832:LLY589851 LVU589832:LVU589851 MFQ589832:MFQ589851 MPM589832:MPM589851 MZI589832:MZI589851 NJE589832:NJE589851 NTA589832:NTA589851 OCW589832:OCW589851 OMS589832:OMS589851 OWO589832:OWO589851 PGK589832:PGK589851 PQG589832:PQG589851 QAC589832:QAC589851 QJY589832:QJY589851 QTU589832:QTU589851 RDQ589832:RDQ589851 RNM589832:RNM589851 RXI589832:RXI589851 SHE589832:SHE589851 SRA589832:SRA589851 TAW589832:TAW589851 TKS589832:TKS589851 TUO589832:TUO589851 UEK589832:UEK589851 UOG589832:UOG589851 UYC589832:UYC589851 VHY589832:VHY589851 VRU589832:VRU589851 WBQ589832:WBQ589851 WLM589832:WLM589851 WVI589832:WVI589851 B655379:B655398 IW655368:IW655387 SS655368:SS655387 ACO655368:ACO655387 AMK655368:AMK655387 AWG655368:AWG655387 BGC655368:BGC655387 BPY655368:BPY655387 BZU655368:BZU655387 CJQ655368:CJQ655387 CTM655368:CTM655387 DDI655368:DDI655387 DNE655368:DNE655387 DXA655368:DXA655387 EGW655368:EGW655387 EQS655368:EQS655387 FAO655368:FAO655387 FKK655368:FKK655387 FUG655368:FUG655387 GEC655368:GEC655387 GNY655368:GNY655387 GXU655368:GXU655387 HHQ655368:HHQ655387 HRM655368:HRM655387 IBI655368:IBI655387 ILE655368:ILE655387 IVA655368:IVA655387 JEW655368:JEW655387 JOS655368:JOS655387 JYO655368:JYO655387 KIK655368:KIK655387 KSG655368:KSG655387 LCC655368:LCC655387 LLY655368:LLY655387 LVU655368:LVU655387 MFQ655368:MFQ655387 MPM655368:MPM655387 MZI655368:MZI655387 NJE655368:NJE655387 NTA655368:NTA655387 OCW655368:OCW655387 OMS655368:OMS655387 OWO655368:OWO655387 PGK655368:PGK655387 PQG655368:PQG655387 QAC655368:QAC655387 QJY655368:QJY655387 QTU655368:QTU655387 RDQ655368:RDQ655387 RNM655368:RNM655387 RXI655368:RXI655387 SHE655368:SHE655387 SRA655368:SRA655387 TAW655368:TAW655387 TKS655368:TKS655387 TUO655368:TUO655387 UEK655368:UEK655387 UOG655368:UOG655387 UYC655368:UYC655387 VHY655368:VHY655387 VRU655368:VRU655387 WBQ655368:WBQ655387 WLM655368:WLM655387 WVI655368:WVI655387 B720915:B720934 IW720904:IW720923 SS720904:SS720923 ACO720904:ACO720923 AMK720904:AMK720923 AWG720904:AWG720923 BGC720904:BGC720923 BPY720904:BPY720923 BZU720904:BZU720923 CJQ720904:CJQ720923 CTM720904:CTM720923 DDI720904:DDI720923 DNE720904:DNE720923 DXA720904:DXA720923 EGW720904:EGW720923 EQS720904:EQS720923 FAO720904:FAO720923 FKK720904:FKK720923 FUG720904:FUG720923 GEC720904:GEC720923 GNY720904:GNY720923 GXU720904:GXU720923 HHQ720904:HHQ720923 HRM720904:HRM720923 IBI720904:IBI720923 ILE720904:ILE720923 IVA720904:IVA720923 JEW720904:JEW720923 JOS720904:JOS720923 JYO720904:JYO720923 KIK720904:KIK720923 KSG720904:KSG720923 LCC720904:LCC720923 LLY720904:LLY720923 LVU720904:LVU720923 MFQ720904:MFQ720923 MPM720904:MPM720923 MZI720904:MZI720923 NJE720904:NJE720923 NTA720904:NTA720923 OCW720904:OCW720923 OMS720904:OMS720923 OWO720904:OWO720923 PGK720904:PGK720923 PQG720904:PQG720923 QAC720904:QAC720923 QJY720904:QJY720923 QTU720904:QTU720923 RDQ720904:RDQ720923 RNM720904:RNM720923 RXI720904:RXI720923 SHE720904:SHE720923 SRA720904:SRA720923 TAW720904:TAW720923 TKS720904:TKS720923 TUO720904:TUO720923 UEK720904:UEK720923 UOG720904:UOG720923 UYC720904:UYC720923 VHY720904:VHY720923 VRU720904:VRU720923 WBQ720904:WBQ720923 WLM720904:WLM720923 WVI720904:WVI720923 B786451:B786470 IW786440:IW786459 SS786440:SS786459 ACO786440:ACO786459 AMK786440:AMK786459 AWG786440:AWG786459 BGC786440:BGC786459 BPY786440:BPY786459 BZU786440:BZU786459 CJQ786440:CJQ786459 CTM786440:CTM786459 DDI786440:DDI786459 DNE786440:DNE786459 DXA786440:DXA786459 EGW786440:EGW786459 EQS786440:EQS786459 FAO786440:FAO786459 FKK786440:FKK786459 FUG786440:FUG786459 GEC786440:GEC786459 GNY786440:GNY786459 GXU786440:GXU786459 HHQ786440:HHQ786459 HRM786440:HRM786459 IBI786440:IBI786459 ILE786440:ILE786459 IVA786440:IVA786459 JEW786440:JEW786459 JOS786440:JOS786459 JYO786440:JYO786459 KIK786440:KIK786459 KSG786440:KSG786459 LCC786440:LCC786459 LLY786440:LLY786459 LVU786440:LVU786459 MFQ786440:MFQ786459 MPM786440:MPM786459 MZI786440:MZI786459 NJE786440:NJE786459 NTA786440:NTA786459 OCW786440:OCW786459 OMS786440:OMS786459 OWO786440:OWO786459 PGK786440:PGK786459 PQG786440:PQG786459 QAC786440:QAC786459 QJY786440:QJY786459 QTU786440:QTU786459 RDQ786440:RDQ786459 RNM786440:RNM786459 RXI786440:RXI786459 SHE786440:SHE786459 SRA786440:SRA786459 TAW786440:TAW786459 TKS786440:TKS786459 TUO786440:TUO786459 UEK786440:UEK786459 UOG786440:UOG786459 UYC786440:UYC786459 VHY786440:VHY786459 VRU786440:VRU786459 WBQ786440:WBQ786459 WLM786440:WLM786459 WVI786440:WVI786459 B851987:B852006 IW851976:IW851995 SS851976:SS851995 ACO851976:ACO851995 AMK851976:AMK851995 AWG851976:AWG851995 BGC851976:BGC851995 BPY851976:BPY851995 BZU851976:BZU851995 CJQ851976:CJQ851995 CTM851976:CTM851995 DDI851976:DDI851995 DNE851976:DNE851995 DXA851976:DXA851995 EGW851976:EGW851995 EQS851976:EQS851995 FAO851976:FAO851995 FKK851976:FKK851995 FUG851976:FUG851995 GEC851976:GEC851995 GNY851976:GNY851995 GXU851976:GXU851995 HHQ851976:HHQ851995 HRM851976:HRM851995 IBI851976:IBI851995 ILE851976:ILE851995 IVA851976:IVA851995 JEW851976:JEW851995 JOS851976:JOS851995 JYO851976:JYO851995 KIK851976:KIK851995 KSG851976:KSG851995 LCC851976:LCC851995 LLY851976:LLY851995 LVU851976:LVU851995 MFQ851976:MFQ851995 MPM851976:MPM851995 MZI851976:MZI851995 NJE851976:NJE851995 NTA851976:NTA851995 OCW851976:OCW851995 OMS851976:OMS851995 OWO851976:OWO851995 PGK851976:PGK851995 PQG851976:PQG851995 QAC851976:QAC851995 QJY851976:QJY851995 QTU851976:QTU851995 RDQ851976:RDQ851995 RNM851976:RNM851995 RXI851976:RXI851995 SHE851976:SHE851995 SRA851976:SRA851995 TAW851976:TAW851995 TKS851976:TKS851995 TUO851976:TUO851995 UEK851976:UEK851995 UOG851976:UOG851995 UYC851976:UYC851995 VHY851976:VHY851995 VRU851976:VRU851995 WBQ851976:WBQ851995 WLM851976:WLM851995 WVI851976:WVI851995 B917523:B917542 IW917512:IW917531 SS917512:SS917531 ACO917512:ACO917531 AMK917512:AMK917531 AWG917512:AWG917531 BGC917512:BGC917531 BPY917512:BPY917531 BZU917512:BZU917531 CJQ917512:CJQ917531 CTM917512:CTM917531 DDI917512:DDI917531 DNE917512:DNE917531 DXA917512:DXA917531 EGW917512:EGW917531 EQS917512:EQS917531 FAO917512:FAO917531 FKK917512:FKK917531 FUG917512:FUG917531 GEC917512:GEC917531 GNY917512:GNY917531 GXU917512:GXU917531 HHQ917512:HHQ917531 HRM917512:HRM917531 IBI917512:IBI917531 ILE917512:ILE917531 IVA917512:IVA917531 JEW917512:JEW917531 JOS917512:JOS917531 JYO917512:JYO917531 KIK917512:KIK917531 KSG917512:KSG917531 LCC917512:LCC917531 LLY917512:LLY917531 LVU917512:LVU917531 MFQ917512:MFQ917531 MPM917512:MPM917531 MZI917512:MZI917531 NJE917512:NJE917531 NTA917512:NTA917531 OCW917512:OCW917531 OMS917512:OMS917531 OWO917512:OWO917531 PGK917512:PGK917531 PQG917512:PQG917531 QAC917512:QAC917531 QJY917512:QJY917531 QTU917512:QTU917531 RDQ917512:RDQ917531 RNM917512:RNM917531 RXI917512:RXI917531 SHE917512:SHE917531 SRA917512:SRA917531 TAW917512:TAW917531 TKS917512:TKS917531 TUO917512:TUO917531 UEK917512:UEK917531 UOG917512:UOG917531 UYC917512:UYC917531 VHY917512:VHY917531 VRU917512:VRU917531 WBQ917512:WBQ917531 WLM917512:WLM917531 WVI917512:WVI917531 B983059:B983078 IW983048:IW983067 SS983048:SS983067 ACO983048:ACO983067 AMK983048:AMK983067 AWG983048:AWG983067 BGC983048:BGC983067 BPY983048:BPY983067 BZU983048:BZU983067 CJQ983048:CJQ983067 CTM983048:CTM983067 DDI983048:DDI983067 DNE983048:DNE983067 DXA983048:DXA983067 EGW983048:EGW983067 EQS983048:EQS983067 FAO983048:FAO983067 FKK983048:FKK983067 FUG983048:FUG983067 GEC983048:GEC983067 GNY983048:GNY983067 GXU983048:GXU983067 HHQ983048:HHQ983067 HRM983048:HRM983067 IBI983048:IBI983067 ILE983048:ILE983067 IVA983048:IVA983067 JEW983048:JEW983067 JOS983048:JOS983067 JYO983048:JYO983067 KIK983048:KIK983067 KSG983048:KSG983067 LCC983048:LCC983067 LLY983048:LLY983067 LVU983048:LVU983067 MFQ983048:MFQ983067 MPM983048:MPM983067 MZI983048:MZI983067 NJE983048:NJE983067 NTA983048:NTA983067 OCW983048:OCW983067 OMS983048:OMS983067 OWO983048:OWO983067 PGK983048:PGK983067 PQG983048:PQG983067 QAC983048:QAC983067 QJY983048:QJY983067 QTU983048:QTU983067 RDQ983048:RDQ983067 RNM983048:RNM983067 RXI983048:RXI983067 SHE983048:SHE983067 SRA983048:SRA983067 TAW983048:TAW983067 TKS983048:TKS983067 TUO983048:TUO983067 UEK983048:UEK983067 UOG983048:UOG983067 UYC983048:UYC983067 VHY983048:VHY983067 VRU983048:VRU983067 WBQ983048:WBQ983067 WLM983048:WLM983067 WVI983048:WVI983067 WLM32:WLM35 WBQ32:WBQ35 VRU32:VRU35 VHY32:VHY35 UYC32:UYC35 UOG32:UOG35 UEK32:UEK35 TUO32:TUO35 TKS32:TKS35 TAW32:TAW35 SRA32:SRA35 SHE32:SHE35 RXI32:RXI35 RNM32:RNM35 RDQ32:RDQ35 QTU32:QTU35 QJY32:QJY35 QAC32:QAC35 PQG32:PQG35 PGK32:PGK35 OWO32:OWO35 OMS32:OMS35 OCW32:OCW35 NTA32:NTA35 NJE32:NJE35 MZI32:MZI35 MPM32:MPM35 MFQ32:MFQ35 LVU32:LVU35 LLY32:LLY35 LCC32:LCC35 KSG32:KSG35 KIK32:KIK35 JYO32:JYO35 JOS32:JOS35 JEW32:JEW35 IVA32:IVA35 ILE32:ILE35 IBI32:IBI35 HRM32:HRM35 HHQ32:HHQ35 GXU32:GXU35 GNY32:GNY35 GEC32:GEC35 FUG32:FUG35 FKK32:FKK35 FAO32:FAO35 EQS32:EQS35 EGW32:EGW35 DXA32:DXA35 DNE32:DNE35 DDI32:DDI35 CTM32:CTM35 CJQ32:CJQ35 BZU32:BZU35 BPY32:BPY35 BGC32:BGC35 AWG32:AWG35 AMK32:AMK35 ACO32:ACO35 SS32:SS35 IW32:IW35 IW18:IW21 WVI32:WVI35 IW25:IW30 SS25:SS30 ACO25:ACO30 AMK25:AMK30 AWG25:AWG30 BGC25:BGC30 BPY25:BPY30 BZU25:BZU30 CJQ25:CJQ30 CTM25:CTM30 DDI25:DDI30 DNE25:DNE30 DXA25:DXA30 EGW25:EGW30 EQS25:EQS30 FAO25:FAO30 FKK25:FKK30 FUG25:FUG30 GEC25:GEC30 GNY25:GNY30 GXU25:GXU30 HHQ25:HHQ30 HRM25:HRM30 IBI25:IBI30 ILE25:ILE30 IVA25:IVA30 JEW25:JEW30 JOS25:JOS30 JYO25:JYO30 KIK25:KIK30 KSG25:KSG30 LCC25:LCC30 LLY25:LLY30 LVU25:LVU30 MFQ25:MFQ30 MPM25:MPM30 MZI25:MZI30 NJE25:NJE30 NTA25:NTA30 OCW25:OCW30 OMS25:OMS30 OWO25:OWO30 PGK25:PGK30 PQG25:PQG30 QAC25:QAC30 QJY25:QJY30 QTU25:QTU30 RDQ25:RDQ30 RNM25:RNM30 RXI25:RXI30 SHE25:SHE30 SRA25:SRA30 TAW25:TAW30 TKS25:TKS30 TUO25:TUO30 UEK25:UEK30 UOG25:UOG30 UYC25:UYC30 VHY25:VHY30 VRU25:VRU30 WBQ25:WBQ30 WLM25:WLM30 WVI25:WVI30 WVI18:WVI21 WLM18:WLM21 WBQ18:WBQ21 VRU18:VRU21 VHY18:VHY21 UYC18:UYC21 UOG18:UOG21 UEK18:UEK21 TUO18:TUO21 TKS18:TKS21 TAW18:TAW21 SRA18:SRA21 SHE18:SHE21 RXI18:RXI21 RNM18:RNM21 RDQ18:RDQ21 QTU18:QTU21 QJY18:QJY21 QAC18:QAC21 PQG18:PQG21 PGK18:PGK21 OWO18:OWO21 OMS18:OMS21 OCW18:OCW21 NTA18:NTA21 NJE18:NJE21 MZI18:MZI21 MPM18:MPM21 MFQ18:MFQ21 LVU18:LVU21 LLY18:LLY21 LCC18:LCC21 KSG18:KSG21 KIK18:KIK21 JYO18:JYO21 JOS18:JOS21 JEW18:JEW21 IVA18:IVA21 ILE18:ILE21 IBI18:IBI21 HRM18:HRM21 HHQ18:HHQ21 GXU18:GXU21 GNY18:GNY21 GEC18:GEC21 FUG18:FUG21 FKK18:FKK21 FAO18:FAO21 EQS18:EQS21 EGW18:EGW21 DXA18:DXA21 DNE18:DNE21 DDI18:DDI21 CTM18:CTM21 CJQ18:CJQ21 BZU18:BZU21 BPY18:BPY21 BGC18:BGC21 AWG18:AWG21 AMK18:AMK21 ACO18:ACO21 SS18:SS21" xr:uid="{56A5C66C-A0B6-4F35-96FD-3CD3AD115F03}">
      <formula1>"賃金,共済費,報償費,旅費,使用料及び借料,役務費,委託費,請負費,需用費"</formula1>
    </dataValidation>
    <dataValidation type="list" allowBlank="1" showInputMessage="1" showErrorMessage="1" sqref="B65548:B65554 IW65537:IW65543 SS65537:SS65543 ACO65537:ACO65543 AMK65537:AMK65543 AWG65537:AWG65543 BGC65537:BGC65543 BPY65537:BPY65543 BZU65537:BZU65543 CJQ65537:CJQ65543 CTM65537:CTM65543 DDI65537:DDI65543 DNE65537:DNE65543 DXA65537:DXA65543 EGW65537:EGW65543 EQS65537:EQS65543 FAO65537:FAO65543 FKK65537:FKK65543 FUG65537:FUG65543 GEC65537:GEC65543 GNY65537:GNY65543 GXU65537:GXU65543 HHQ65537:HHQ65543 HRM65537:HRM65543 IBI65537:IBI65543 ILE65537:ILE65543 IVA65537:IVA65543 JEW65537:JEW65543 JOS65537:JOS65543 JYO65537:JYO65543 KIK65537:KIK65543 KSG65537:KSG65543 LCC65537:LCC65543 LLY65537:LLY65543 LVU65537:LVU65543 MFQ65537:MFQ65543 MPM65537:MPM65543 MZI65537:MZI65543 NJE65537:NJE65543 NTA65537:NTA65543 OCW65537:OCW65543 OMS65537:OMS65543 OWO65537:OWO65543 PGK65537:PGK65543 PQG65537:PQG65543 QAC65537:QAC65543 QJY65537:QJY65543 QTU65537:QTU65543 RDQ65537:RDQ65543 RNM65537:RNM65543 RXI65537:RXI65543 SHE65537:SHE65543 SRA65537:SRA65543 TAW65537:TAW65543 TKS65537:TKS65543 TUO65537:TUO65543 UEK65537:UEK65543 UOG65537:UOG65543 UYC65537:UYC65543 VHY65537:VHY65543 VRU65537:VRU65543 WBQ65537:WBQ65543 WLM65537:WLM65543 WVI65537:WVI65543 B131084:B131090 IW131073:IW131079 SS131073:SS131079 ACO131073:ACO131079 AMK131073:AMK131079 AWG131073:AWG131079 BGC131073:BGC131079 BPY131073:BPY131079 BZU131073:BZU131079 CJQ131073:CJQ131079 CTM131073:CTM131079 DDI131073:DDI131079 DNE131073:DNE131079 DXA131073:DXA131079 EGW131073:EGW131079 EQS131073:EQS131079 FAO131073:FAO131079 FKK131073:FKK131079 FUG131073:FUG131079 GEC131073:GEC131079 GNY131073:GNY131079 GXU131073:GXU131079 HHQ131073:HHQ131079 HRM131073:HRM131079 IBI131073:IBI131079 ILE131073:ILE131079 IVA131073:IVA131079 JEW131073:JEW131079 JOS131073:JOS131079 JYO131073:JYO131079 KIK131073:KIK131079 KSG131073:KSG131079 LCC131073:LCC131079 LLY131073:LLY131079 LVU131073:LVU131079 MFQ131073:MFQ131079 MPM131073:MPM131079 MZI131073:MZI131079 NJE131073:NJE131079 NTA131073:NTA131079 OCW131073:OCW131079 OMS131073:OMS131079 OWO131073:OWO131079 PGK131073:PGK131079 PQG131073:PQG131079 QAC131073:QAC131079 QJY131073:QJY131079 QTU131073:QTU131079 RDQ131073:RDQ131079 RNM131073:RNM131079 RXI131073:RXI131079 SHE131073:SHE131079 SRA131073:SRA131079 TAW131073:TAW131079 TKS131073:TKS131079 TUO131073:TUO131079 UEK131073:UEK131079 UOG131073:UOG131079 UYC131073:UYC131079 VHY131073:VHY131079 VRU131073:VRU131079 WBQ131073:WBQ131079 WLM131073:WLM131079 WVI131073:WVI131079 B196620:B196626 IW196609:IW196615 SS196609:SS196615 ACO196609:ACO196615 AMK196609:AMK196615 AWG196609:AWG196615 BGC196609:BGC196615 BPY196609:BPY196615 BZU196609:BZU196615 CJQ196609:CJQ196615 CTM196609:CTM196615 DDI196609:DDI196615 DNE196609:DNE196615 DXA196609:DXA196615 EGW196609:EGW196615 EQS196609:EQS196615 FAO196609:FAO196615 FKK196609:FKK196615 FUG196609:FUG196615 GEC196609:GEC196615 GNY196609:GNY196615 GXU196609:GXU196615 HHQ196609:HHQ196615 HRM196609:HRM196615 IBI196609:IBI196615 ILE196609:ILE196615 IVA196609:IVA196615 JEW196609:JEW196615 JOS196609:JOS196615 JYO196609:JYO196615 KIK196609:KIK196615 KSG196609:KSG196615 LCC196609:LCC196615 LLY196609:LLY196615 LVU196609:LVU196615 MFQ196609:MFQ196615 MPM196609:MPM196615 MZI196609:MZI196615 NJE196609:NJE196615 NTA196609:NTA196615 OCW196609:OCW196615 OMS196609:OMS196615 OWO196609:OWO196615 PGK196609:PGK196615 PQG196609:PQG196615 QAC196609:QAC196615 QJY196609:QJY196615 QTU196609:QTU196615 RDQ196609:RDQ196615 RNM196609:RNM196615 RXI196609:RXI196615 SHE196609:SHE196615 SRA196609:SRA196615 TAW196609:TAW196615 TKS196609:TKS196615 TUO196609:TUO196615 UEK196609:UEK196615 UOG196609:UOG196615 UYC196609:UYC196615 VHY196609:VHY196615 VRU196609:VRU196615 WBQ196609:WBQ196615 WLM196609:WLM196615 WVI196609:WVI196615 B262156:B262162 IW262145:IW262151 SS262145:SS262151 ACO262145:ACO262151 AMK262145:AMK262151 AWG262145:AWG262151 BGC262145:BGC262151 BPY262145:BPY262151 BZU262145:BZU262151 CJQ262145:CJQ262151 CTM262145:CTM262151 DDI262145:DDI262151 DNE262145:DNE262151 DXA262145:DXA262151 EGW262145:EGW262151 EQS262145:EQS262151 FAO262145:FAO262151 FKK262145:FKK262151 FUG262145:FUG262151 GEC262145:GEC262151 GNY262145:GNY262151 GXU262145:GXU262151 HHQ262145:HHQ262151 HRM262145:HRM262151 IBI262145:IBI262151 ILE262145:ILE262151 IVA262145:IVA262151 JEW262145:JEW262151 JOS262145:JOS262151 JYO262145:JYO262151 KIK262145:KIK262151 KSG262145:KSG262151 LCC262145:LCC262151 LLY262145:LLY262151 LVU262145:LVU262151 MFQ262145:MFQ262151 MPM262145:MPM262151 MZI262145:MZI262151 NJE262145:NJE262151 NTA262145:NTA262151 OCW262145:OCW262151 OMS262145:OMS262151 OWO262145:OWO262151 PGK262145:PGK262151 PQG262145:PQG262151 QAC262145:QAC262151 QJY262145:QJY262151 QTU262145:QTU262151 RDQ262145:RDQ262151 RNM262145:RNM262151 RXI262145:RXI262151 SHE262145:SHE262151 SRA262145:SRA262151 TAW262145:TAW262151 TKS262145:TKS262151 TUO262145:TUO262151 UEK262145:UEK262151 UOG262145:UOG262151 UYC262145:UYC262151 VHY262145:VHY262151 VRU262145:VRU262151 WBQ262145:WBQ262151 WLM262145:WLM262151 WVI262145:WVI262151 B327692:B327698 IW327681:IW327687 SS327681:SS327687 ACO327681:ACO327687 AMK327681:AMK327687 AWG327681:AWG327687 BGC327681:BGC327687 BPY327681:BPY327687 BZU327681:BZU327687 CJQ327681:CJQ327687 CTM327681:CTM327687 DDI327681:DDI327687 DNE327681:DNE327687 DXA327681:DXA327687 EGW327681:EGW327687 EQS327681:EQS327687 FAO327681:FAO327687 FKK327681:FKK327687 FUG327681:FUG327687 GEC327681:GEC327687 GNY327681:GNY327687 GXU327681:GXU327687 HHQ327681:HHQ327687 HRM327681:HRM327687 IBI327681:IBI327687 ILE327681:ILE327687 IVA327681:IVA327687 JEW327681:JEW327687 JOS327681:JOS327687 JYO327681:JYO327687 KIK327681:KIK327687 KSG327681:KSG327687 LCC327681:LCC327687 LLY327681:LLY327687 LVU327681:LVU327687 MFQ327681:MFQ327687 MPM327681:MPM327687 MZI327681:MZI327687 NJE327681:NJE327687 NTA327681:NTA327687 OCW327681:OCW327687 OMS327681:OMS327687 OWO327681:OWO327687 PGK327681:PGK327687 PQG327681:PQG327687 QAC327681:QAC327687 QJY327681:QJY327687 QTU327681:QTU327687 RDQ327681:RDQ327687 RNM327681:RNM327687 RXI327681:RXI327687 SHE327681:SHE327687 SRA327681:SRA327687 TAW327681:TAW327687 TKS327681:TKS327687 TUO327681:TUO327687 UEK327681:UEK327687 UOG327681:UOG327687 UYC327681:UYC327687 VHY327681:VHY327687 VRU327681:VRU327687 WBQ327681:WBQ327687 WLM327681:WLM327687 WVI327681:WVI327687 B393228:B393234 IW393217:IW393223 SS393217:SS393223 ACO393217:ACO393223 AMK393217:AMK393223 AWG393217:AWG393223 BGC393217:BGC393223 BPY393217:BPY393223 BZU393217:BZU393223 CJQ393217:CJQ393223 CTM393217:CTM393223 DDI393217:DDI393223 DNE393217:DNE393223 DXA393217:DXA393223 EGW393217:EGW393223 EQS393217:EQS393223 FAO393217:FAO393223 FKK393217:FKK393223 FUG393217:FUG393223 GEC393217:GEC393223 GNY393217:GNY393223 GXU393217:GXU393223 HHQ393217:HHQ393223 HRM393217:HRM393223 IBI393217:IBI393223 ILE393217:ILE393223 IVA393217:IVA393223 JEW393217:JEW393223 JOS393217:JOS393223 JYO393217:JYO393223 KIK393217:KIK393223 KSG393217:KSG393223 LCC393217:LCC393223 LLY393217:LLY393223 LVU393217:LVU393223 MFQ393217:MFQ393223 MPM393217:MPM393223 MZI393217:MZI393223 NJE393217:NJE393223 NTA393217:NTA393223 OCW393217:OCW393223 OMS393217:OMS393223 OWO393217:OWO393223 PGK393217:PGK393223 PQG393217:PQG393223 QAC393217:QAC393223 QJY393217:QJY393223 QTU393217:QTU393223 RDQ393217:RDQ393223 RNM393217:RNM393223 RXI393217:RXI393223 SHE393217:SHE393223 SRA393217:SRA393223 TAW393217:TAW393223 TKS393217:TKS393223 TUO393217:TUO393223 UEK393217:UEK393223 UOG393217:UOG393223 UYC393217:UYC393223 VHY393217:VHY393223 VRU393217:VRU393223 WBQ393217:WBQ393223 WLM393217:WLM393223 WVI393217:WVI393223 B458764:B458770 IW458753:IW458759 SS458753:SS458759 ACO458753:ACO458759 AMK458753:AMK458759 AWG458753:AWG458759 BGC458753:BGC458759 BPY458753:BPY458759 BZU458753:BZU458759 CJQ458753:CJQ458759 CTM458753:CTM458759 DDI458753:DDI458759 DNE458753:DNE458759 DXA458753:DXA458759 EGW458753:EGW458759 EQS458753:EQS458759 FAO458753:FAO458759 FKK458753:FKK458759 FUG458753:FUG458759 GEC458753:GEC458759 GNY458753:GNY458759 GXU458753:GXU458759 HHQ458753:HHQ458759 HRM458753:HRM458759 IBI458753:IBI458759 ILE458753:ILE458759 IVA458753:IVA458759 JEW458753:JEW458759 JOS458753:JOS458759 JYO458753:JYO458759 KIK458753:KIK458759 KSG458753:KSG458759 LCC458753:LCC458759 LLY458753:LLY458759 LVU458753:LVU458759 MFQ458753:MFQ458759 MPM458753:MPM458759 MZI458753:MZI458759 NJE458753:NJE458759 NTA458753:NTA458759 OCW458753:OCW458759 OMS458753:OMS458759 OWO458753:OWO458759 PGK458753:PGK458759 PQG458753:PQG458759 QAC458753:QAC458759 QJY458753:QJY458759 QTU458753:QTU458759 RDQ458753:RDQ458759 RNM458753:RNM458759 RXI458753:RXI458759 SHE458753:SHE458759 SRA458753:SRA458759 TAW458753:TAW458759 TKS458753:TKS458759 TUO458753:TUO458759 UEK458753:UEK458759 UOG458753:UOG458759 UYC458753:UYC458759 VHY458753:VHY458759 VRU458753:VRU458759 WBQ458753:WBQ458759 WLM458753:WLM458759 WVI458753:WVI458759 B524300:B524306 IW524289:IW524295 SS524289:SS524295 ACO524289:ACO524295 AMK524289:AMK524295 AWG524289:AWG524295 BGC524289:BGC524295 BPY524289:BPY524295 BZU524289:BZU524295 CJQ524289:CJQ524295 CTM524289:CTM524295 DDI524289:DDI524295 DNE524289:DNE524295 DXA524289:DXA524295 EGW524289:EGW524295 EQS524289:EQS524295 FAO524289:FAO524295 FKK524289:FKK524295 FUG524289:FUG524295 GEC524289:GEC524295 GNY524289:GNY524295 GXU524289:GXU524295 HHQ524289:HHQ524295 HRM524289:HRM524295 IBI524289:IBI524295 ILE524289:ILE524295 IVA524289:IVA524295 JEW524289:JEW524295 JOS524289:JOS524295 JYO524289:JYO524295 KIK524289:KIK524295 KSG524289:KSG524295 LCC524289:LCC524295 LLY524289:LLY524295 LVU524289:LVU524295 MFQ524289:MFQ524295 MPM524289:MPM524295 MZI524289:MZI524295 NJE524289:NJE524295 NTA524289:NTA524295 OCW524289:OCW524295 OMS524289:OMS524295 OWO524289:OWO524295 PGK524289:PGK524295 PQG524289:PQG524295 QAC524289:QAC524295 QJY524289:QJY524295 QTU524289:QTU524295 RDQ524289:RDQ524295 RNM524289:RNM524295 RXI524289:RXI524295 SHE524289:SHE524295 SRA524289:SRA524295 TAW524289:TAW524295 TKS524289:TKS524295 TUO524289:TUO524295 UEK524289:UEK524295 UOG524289:UOG524295 UYC524289:UYC524295 VHY524289:VHY524295 VRU524289:VRU524295 WBQ524289:WBQ524295 WLM524289:WLM524295 WVI524289:WVI524295 B589836:B589842 IW589825:IW589831 SS589825:SS589831 ACO589825:ACO589831 AMK589825:AMK589831 AWG589825:AWG589831 BGC589825:BGC589831 BPY589825:BPY589831 BZU589825:BZU589831 CJQ589825:CJQ589831 CTM589825:CTM589831 DDI589825:DDI589831 DNE589825:DNE589831 DXA589825:DXA589831 EGW589825:EGW589831 EQS589825:EQS589831 FAO589825:FAO589831 FKK589825:FKK589831 FUG589825:FUG589831 GEC589825:GEC589831 GNY589825:GNY589831 GXU589825:GXU589831 HHQ589825:HHQ589831 HRM589825:HRM589831 IBI589825:IBI589831 ILE589825:ILE589831 IVA589825:IVA589831 JEW589825:JEW589831 JOS589825:JOS589831 JYO589825:JYO589831 KIK589825:KIK589831 KSG589825:KSG589831 LCC589825:LCC589831 LLY589825:LLY589831 LVU589825:LVU589831 MFQ589825:MFQ589831 MPM589825:MPM589831 MZI589825:MZI589831 NJE589825:NJE589831 NTA589825:NTA589831 OCW589825:OCW589831 OMS589825:OMS589831 OWO589825:OWO589831 PGK589825:PGK589831 PQG589825:PQG589831 QAC589825:QAC589831 QJY589825:QJY589831 QTU589825:QTU589831 RDQ589825:RDQ589831 RNM589825:RNM589831 RXI589825:RXI589831 SHE589825:SHE589831 SRA589825:SRA589831 TAW589825:TAW589831 TKS589825:TKS589831 TUO589825:TUO589831 UEK589825:UEK589831 UOG589825:UOG589831 UYC589825:UYC589831 VHY589825:VHY589831 VRU589825:VRU589831 WBQ589825:WBQ589831 WLM589825:WLM589831 WVI589825:WVI589831 B655372:B655378 IW655361:IW655367 SS655361:SS655367 ACO655361:ACO655367 AMK655361:AMK655367 AWG655361:AWG655367 BGC655361:BGC655367 BPY655361:BPY655367 BZU655361:BZU655367 CJQ655361:CJQ655367 CTM655361:CTM655367 DDI655361:DDI655367 DNE655361:DNE655367 DXA655361:DXA655367 EGW655361:EGW655367 EQS655361:EQS655367 FAO655361:FAO655367 FKK655361:FKK655367 FUG655361:FUG655367 GEC655361:GEC655367 GNY655361:GNY655367 GXU655361:GXU655367 HHQ655361:HHQ655367 HRM655361:HRM655367 IBI655361:IBI655367 ILE655361:ILE655367 IVA655361:IVA655367 JEW655361:JEW655367 JOS655361:JOS655367 JYO655361:JYO655367 KIK655361:KIK655367 KSG655361:KSG655367 LCC655361:LCC655367 LLY655361:LLY655367 LVU655361:LVU655367 MFQ655361:MFQ655367 MPM655361:MPM655367 MZI655361:MZI655367 NJE655361:NJE655367 NTA655361:NTA655367 OCW655361:OCW655367 OMS655361:OMS655367 OWO655361:OWO655367 PGK655361:PGK655367 PQG655361:PQG655367 QAC655361:QAC655367 QJY655361:QJY655367 QTU655361:QTU655367 RDQ655361:RDQ655367 RNM655361:RNM655367 RXI655361:RXI655367 SHE655361:SHE655367 SRA655361:SRA655367 TAW655361:TAW655367 TKS655361:TKS655367 TUO655361:TUO655367 UEK655361:UEK655367 UOG655361:UOG655367 UYC655361:UYC655367 VHY655361:VHY655367 VRU655361:VRU655367 WBQ655361:WBQ655367 WLM655361:WLM655367 WVI655361:WVI655367 B720908:B720914 IW720897:IW720903 SS720897:SS720903 ACO720897:ACO720903 AMK720897:AMK720903 AWG720897:AWG720903 BGC720897:BGC720903 BPY720897:BPY720903 BZU720897:BZU720903 CJQ720897:CJQ720903 CTM720897:CTM720903 DDI720897:DDI720903 DNE720897:DNE720903 DXA720897:DXA720903 EGW720897:EGW720903 EQS720897:EQS720903 FAO720897:FAO720903 FKK720897:FKK720903 FUG720897:FUG720903 GEC720897:GEC720903 GNY720897:GNY720903 GXU720897:GXU720903 HHQ720897:HHQ720903 HRM720897:HRM720903 IBI720897:IBI720903 ILE720897:ILE720903 IVA720897:IVA720903 JEW720897:JEW720903 JOS720897:JOS720903 JYO720897:JYO720903 KIK720897:KIK720903 KSG720897:KSG720903 LCC720897:LCC720903 LLY720897:LLY720903 LVU720897:LVU720903 MFQ720897:MFQ720903 MPM720897:MPM720903 MZI720897:MZI720903 NJE720897:NJE720903 NTA720897:NTA720903 OCW720897:OCW720903 OMS720897:OMS720903 OWO720897:OWO720903 PGK720897:PGK720903 PQG720897:PQG720903 QAC720897:QAC720903 QJY720897:QJY720903 QTU720897:QTU720903 RDQ720897:RDQ720903 RNM720897:RNM720903 RXI720897:RXI720903 SHE720897:SHE720903 SRA720897:SRA720903 TAW720897:TAW720903 TKS720897:TKS720903 TUO720897:TUO720903 UEK720897:UEK720903 UOG720897:UOG720903 UYC720897:UYC720903 VHY720897:VHY720903 VRU720897:VRU720903 WBQ720897:WBQ720903 WLM720897:WLM720903 WVI720897:WVI720903 B786444:B786450 IW786433:IW786439 SS786433:SS786439 ACO786433:ACO786439 AMK786433:AMK786439 AWG786433:AWG786439 BGC786433:BGC786439 BPY786433:BPY786439 BZU786433:BZU786439 CJQ786433:CJQ786439 CTM786433:CTM786439 DDI786433:DDI786439 DNE786433:DNE786439 DXA786433:DXA786439 EGW786433:EGW786439 EQS786433:EQS786439 FAO786433:FAO786439 FKK786433:FKK786439 FUG786433:FUG786439 GEC786433:GEC786439 GNY786433:GNY786439 GXU786433:GXU786439 HHQ786433:HHQ786439 HRM786433:HRM786439 IBI786433:IBI786439 ILE786433:ILE786439 IVA786433:IVA786439 JEW786433:JEW786439 JOS786433:JOS786439 JYO786433:JYO786439 KIK786433:KIK786439 KSG786433:KSG786439 LCC786433:LCC786439 LLY786433:LLY786439 LVU786433:LVU786439 MFQ786433:MFQ786439 MPM786433:MPM786439 MZI786433:MZI786439 NJE786433:NJE786439 NTA786433:NTA786439 OCW786433:OCW786439 OMS786433:OMS786439 OWO786433:OWO786439 PGK786433:PGK786439 PQG786433:PQG786439 QAC786433:QAC786439 QJY786433:QJY786439 QTU786433:QTU786439 RDQ786433:RDQ786439 RNM786433:RNM786439 RXI786433:RXI786439 SHE786433:SHE786439 SRA786433:SRA786439 TAW786433:TAW786439 TKS786433:TKS786439 TUO786433:TUO786439 UEK786433:UEK786439 UOG786433:UOG786439 UYC786433:UYC786439 VHY786433:VHY786439 VRU786433:VRU786439 WBQ786433:WBQ786439 WLM786433:WLM786439 WVI786433:WVI786439 B851980:B851986 IW851969:IW851975 SS851969:SS851975 ACO851969:ACO851975 AMK851969:AMK851975 AWG851969:AWG851975 BGC851969:BGC851975 BPY851969:BPY851975 BZU851969:BZU851975 CJQ851969:CJQ851975 CTM851969:CTM851975 DDI851969:DDI851975 DNE851969:DNE851975 DXA851969:DXA851975 EGW851969:EGW851975 EQS851969:EQS851975 FAO851969:FAO851975 FKK851969:FKK851975 FUG851969:FUG851975 GEC851969:GEC851975 GNY851969:GNY851975 GXU851969:GXU851975 HHQ851969:HHQ851975 HRM851969:HRM851975 IBI851969:IBI851975 ILE851969:ILE851975 IVA851969:IVA851975 JEW851969:JEW851975 JOS851969:JOS851975 JYO851969:JYO851975 KIK851969:KIK851975 KSG851969:KSG851975 LCC851969:LCC851975 LLY851969:LLY851975 LVU851969:LVU851975 MFQ851969:MFQ851975 MPM851969:MPM851975 MZI851969:MZI851975 NJE851969:NJE851975 NTA851969:NTA851975 OCW851969:OCW851975 OMS851969:OMS851975 OWO851969:OWO851975 PGK851969:PGK851975 PQG851969:PQG851975 QAC851969:QAC851975 QJY851969:QJY851975 QTU851969:QTU851975 RDQ851969:RDQ851975 RNM851969:RNM851975 RXI851969:RXI851975 SHE851969:SHE851975 SRA851969:SRA851975 TAW851969:TAW851975 TKS851969:TKS851975 TUO851969:TUO851975 UEK851969:UEK851975 UOG851969:UOG851975 UYC851969:UYC851975 VHY851969:VHY851975 VRU851969:VRU851975 WBQ851969:WBQ851975 WLM851969:WLM851975 WVI851969:WVI851975 B917516:B917522 IW917505:IW917511 SS917505:SS917511 ACO917505:ACO917511 AMK917505:AMK917511 AWG917505:AWG917511 BGC917505:BGC917511 BPY917505:BPY917511 BZU917505:BZU917511 CJQ917505:CJQ917511 CTM917505:CTM917511 DDI917505:DDI917511 DNE917505:DNE917511 DXA917505:DXA917511 EGW917505:EGW917511 EQS917505:EQS917511 FAO917505:FAO917511 FKK917505:FKK917511 FUG917505:FUG917511 GEC917505:GEC917511 GNY917505:GNY917511 GXU917505:GXU917511 HHQ917505:HHQ917511 HRM917505:HRM917511 IBI917505:IBI917511 ILE917505:ILE917511 IVA917505:IVA917511 JEW917505:JEW917511 JOS917505:JOS917511 JYO917505:JYO917511 KIK917505:KIK917511 KSG917505:KSG917511 LCC917505:LCC917511 LLY917505:LLY917511 LVU917505:LVU917511 MFQ917505:MFQ917511 MPM917505:MPM917511 MZI917505:MZI917511 NJE917505:NJE917511 NTA917505:NTA917511 OCW917505:OCW917511 OMS917505:OMS917511 OWO917505:OWO917511 PGK917505:PGK917511 PQG917505:PQG917511 QAC917505:QAC917511 QJY917505:QJY917511 QTU917505:QTU917511 RDQ917505:RDQ917511 RNM917505:RNM917511 RXI917505:RXI917511 SHE917505:SHE917511 SRA917505:SRA917511 TAW917505:TAW917511 TKS917505:TKS917511 TUO917505:TUO917511 UEK917505:UEK917511 UOG917505:UOG917511 UYC917505:UYC917511 VHY917505:VHY917511 VRU917505:VRU917511 WBQ917505:WBQ917511 WLM917505:WLM917511 WVI917505:WVI917511 B983052:B983058 IW983041:IW983047 SS983041:SS983047 ACO983041:ACO983047 AMK983041:AMK983047 AWG983041:AWG983047 BGC983041:BGC983047 BPY983041:BPY983047 BZU983041:BZU983047 CJQ983041:CJQ983047 CTM983041:CTM983047 DDI983041:DDI983047 DNE983041:DNE983047 DXA983041:DXA983047 EGW983041:EGW983047 EQS983041:EQS983047 FAO983041:FAO983047 FKK983041:FKK983047 FUG983041:FUG983047 GEC983041:GEC983047 GNY983041:GNY983047 GXU983041:GXU983047 HHQ983041:HHQ983047 HRM983041:HRM983047 IBI983041:IBI983047 ILE983041:ILE983047 IVA983041:IVA983047 JEW983041:JEW983047 JOS983041:JOS983047 JYO983041:JYO983047 KIK983041:KIK983047 KSG983041:KSG983047 LCC983041:LCC983047 LLY983041:LLY983047 LVU983041:LVU983047 MFQ983041:MFQ983047 MPM983041:MPM983047 MZI983041:MZI983047 NJE983041:NJE983047 NTA983041:NTA983047 OCW983041:OCW983047 OMS983041:OMS983047 OWO983041:OWO983047 PGK983041:PGK983047 PQG983041:PQG983047 QAC983041:QAC983047 QJY983041:QJY983047 QTU983041:QTU983047 RDQ983041:RDQ983047 RNM983041:RNM983047 RXI983041:RXI983047 SHE983041:SHE983047 SRA983041:SRA983047 TAW983041:TAW983047 TKS983041:TKS983047 TUO983041:TUO983047 UEK983041:UEK983047 UOG983041:UOG983047 UYC983041:UYC983047 VHY983041:VHY983047 VRU983041:VRU983047 WBQ983041:WBQ983047 WLM983041:WLM983047 WVI983041:WVI983047 B65520:B65540 IW65509:IW65529 SS65509:SS65529 ACO65509:ACO65529 AMK65509:AMK65529 AWG65509:AWG65529 BGC65509:BGC65529 BPY65509:BPY65529 BZU65509:BZU65529 CJQ65509:CJQ65529 CTM65509:CTM65529 DDI65509:DDI65529 DNE65509:DNE65529 DXA65509:DXA65529 EGW65509:EGW65529 EQS65509:EQS65529 FAO65509:FAO65529 FKK65509:FKK65529 FUG65509:FUG65529 GEC65509:GEC65529 GNY65509:GNY65529 GXU65509:GXU65529 HHQ65509:HHQ65529 HRM65509:HRM65529 IBI65509:IBI65529 ILE65509:ILE65529 IVA65509:IVA65529 JEW65509:JEW65529 JOS65509:JOS65529 JYO65509:JYO65529 KIK65509:KIK65529 KSG65509:KSG65529 LCC65509:LCC65529 LLY65509:LLY65529 LVU65509:LVU65529 MFQ65509:MFQ65529 MPM65509:MPM65529 MZI65509:MZI65529 NJE65509:NJE65529 NTA65509:NTA65529 OCW65509:OCW65529 OMS65509:OMS65529 OWO65509:OWO65529 PGK65509:PGK65529 PQG65509:PQG65529 QAC65509:QAC65529 QJY65509:QJY65529 QTU65509:QTU65529 RDQ65509:RDQ65529 RNM65509:RNM65529 RXI65509:RXI65529 SHE65509:SHE65529 SRA65509:SRA65529 TAW65509:TAW65529 TKS65509:TKS65529 TUO65509:TUO65529 UEK65509:UEK65529 UOG65509:UOG65529 UYC65509:UYC65529 VHY65509:VHY65529 VRU65509:VRU65529 WBQ65509:WBQ65529 WLM65509:WLM65529 WVI65509:WVI65529 B131056:B131076 IW131045:IW131065 SS131045:SS131065 ACO131045:ACO131065 AMK131045:AMK131065 AWG131045:AWG131065 BGC131045:BGC131065 BPY131045:BPY131065 BZU131045:BZU131065 CJQ131045:CJQ131065 CTM131045:CTM131065 DDI131045:DDI131065 DNE131045:DNE131065 DXA131045:DXA131065 EGW131045:EGW131065 EQS131045:EQS131065 FAO131045:FAO131065 FKK131045:FKK131065 FUG131045:FUG131065 GEC131045:GEC131065 GNY131045:GNY131065 GXU131045:GXU131065 HHQ131045:HHQ131065 HRM131045:HRM131065 IBI131045:IBI131065 ILE131045:ILE131065 IVA131045:IVA131065 JEW131045:JEW131065 JOS131045:JOS131065 JYO131045:JYO131065 KIK131045:KIK131065 KSG131045:KSG131065 LCC131045:LCC131065 LLY131045:LLY131065 LVU131045:LVU131065 MFQ131045:MFQ131065 MPM131045:MPM131065 MZI131045:MZI131065 NJE131045:NJE131065 NTA131045:NTA131065 OCW131045:OCW131065 OMS131045:OMS131065 OWO131045:OWO131065 PGK131045:PGK131065 PQG131045:PQG131065 QAC131045:QAC131065 QJY131045:QJY131065 QTU131045:QTU131065 RDQ131045:RDQ131065 RNM131045:RNM131065 RXI131045:RXI131065 SHE131045:SHE131065 SRA131045:SRA131065 TAW131045:TAW131065 TKS131045:TKS131065 TUO131045:TUO131065 UEK131045:UEK131065 UOG131045:UOG131065 UYC131045:UYC131065 VHY131045:VHY131065 VRU131045:VRU131065 WBQ131045:WBQ131065 WLM131045:WLM131065 WVI131045:WVI131065 B196592:B196612 IW196581:IW196601 SS196581:SS196601 ACO196581:ACO196601 AMK196581:AMK196601 AWG196581:AWG196601 BGC196581:BGC196601 BPY196581:BPY196601 BZU196581:BZU196601 CJQ196581:CJQ196601 CTM196581:CTM196601 DDI196581:DDI196601 DNE196581:DNE196601 DXA196581:DXA196601 EGW196581:EGW196601 EQS196581:EQS196601 FAO196581:FAO196601 FKK196581:FKK196601 FUG196581:FUG196601 GEC196581:GEC196601 GNY196581:GNY196601 GXU196581:GXU196601 HHQ196581:HHQ196601 HRM196581:HRM196601 IBI196581:IBI196601 ILE196581:ILE196601 IVA196581:IVA196601 JEW196581:JEW196601 JOS196581:JOS196601 JYO196581:JYO196601 KIK196581:KIK196601 KSG196581:KSG196601 LCC196581:LCC196601 LLY196581:LLY196601 LVU196581:LVU196601 MFQ196581:MFQ196601 MPM196581:MPM196601 MZI196581:MZI196601 NJE196581:NJE196601 NTA196581:NTA196601 OCW196581:OCW196601 OMS196581:OMS196601 OWO196581:OWO196601 PGK196581:PGK196601 PQG196581:PQG196601 QAC196581:QAC196601 QJY196581:QJY196601 QTU196581:QTU196601 RDQ196581:RDQ196601 RNM196581:RNM196601 RXI196581:RXI196601 SHE196581:SHE196601 SRA196581:SRA196601 TAW196581:TAW196601 TKS196581:TKS196601 TUO196581:TUO196601 UEK196581:UEK196601 UOG196581:UOG196601 UYC196581:UYC196601 VHY196581:VHY196601 VRU196581:VRU196601 WBQ196581:WBQ196601 WLM196581:WLM196601 WVI196581:WVI196601 B262128:B262148 IW262117:IW262137 SS262117:SS262137 ACO262117:ACO262137 AMK262117:AMK262137 AWG262117:AWG262137 BGC262117:BGC262137 BPY262117:BPY262137 BZU262117:BZU262137 CJQ262117:CJQ262137 CTM262117:CTM262137 DDI262117:DDI262137 DNE262117:DNE262137 DXA262117:DXA262137 EGW262117:EGW262137 EQS262117:EQS262137 FAO262117:FAO262137 FKK262117:FKK262137 FUG262117:FUG262137 GEC262117:GEC262137 GNY262117:GNY262137 GXU262117:GXU262137 HHQ262117:HHQ262137 HRM262117:HRM262137 IBI262117:IBI262137 ILE262117:ILE262137 IVA262117:IVA262137 JEW262117:JEW262137 JOS262117:JOS262137 JYO262117:JYO262137 KIK262117:KIK262137 KSG262117:KSG262137 LCC262117:LCC262137 LLY262117:LLY262137 LVU262117:LVU262137 MFQ262117:MFQ262137 MPM262117:MPM262137 MZI262117:MZI262137 NJE262117:NJE262137 NTA262117:NTA262137 OCW262117:OCW262137 OMS262117:OMS262137 OWO262117:OWO262137 PGK262117:PGK262137 PQG262117:PQG262137 QAC262117:QAC262137 QJY262117:QJY262137 QTU262117:QTU262137 RDQ262117:RDQ262137 RNM262117:RNM262137 RXI262117:RXI262137 SHE262117:SHE262137 SRA262117:SRA262137 TAW262117:TAW262137 TKS262117:TKS262137 TUO262117:TUO262137 UEK262117:UEK262137 UOG262117:UOG262137 UYC262117:UYC262137 VHY262117:VHY262137 VRU262117:VRU262137 WBQ262117:WBQ262137 WLM262117:WLM262137 WVI262117:WVI262137 B327664:B327684 IW327653:IW327673 SS327653:SS327673 ACO327653:ACO327673 AMK327653:AMK327673 AWG327653:AWG327673 BGC327653:BGC327673 BPY327653:BPY327673 BZU327653:BZU327673 CJQ327653:CJQ327673 CTM327653:CTM327673 DDI327653:DDI327673 DNE327653:DNE327673 DXA327653:DXA327673 EGW327653:EGW327673 EQS327653:EQS327673 FAO327653:FAO327673 FKK327653:FKK327673 FUG327653:FUG327673 GEC327653:GEC327673 GNY327653:GNY327673 GXU327653:GXU327673 HHQ327653:HHQ327673 HRM327653:HRM327673 IBI327653:IBI327673 ILE327653:ILE327673 IVA327653:IVA327673 JEW327653:JEW327673 JOS327653:JOS327673 JYO327653:JYO327673 KIK327653:KIK327673 KSG327653:KSG327673 LCC327653:LCC327673 LLY327653:LLY327673 LVU327653:LVU327673 MFQ327653:MFQ327673 MPM327653:MPM327673 MZI327653:MZI327673 NJE327653:NJE327673 NTA327653:NTA327673 OCW327653:OCW327673 OMS327653:OMS327673 OWO327653:OWO327673 PGK327653:PGK327673 PQG327653:PQG327673 QAC327653:QAC327673 QJY327653:QJY327673 QTU327653:QTU327673 RDQ327653:RDQ327673 RNM327653:RNM327673 RXI327653:RXI327673 SHE327653:SHE327673 SRA327653:SRA327673 TAW327653:TAW327673 TKS327653:TKS327673 TUO327653:TUO327673 UEK327653:UEK327673 UOG327653:UOG327673 UYC327653:UYC327673 VHY327653:VHY327673 VRU327653:VRU327673 WBQ327653:WBQ327673 WLM327653:WLM327673 WVI327653:WVI327673 B393200:B393220 IW393189:IW393209 SS393189:SS393209 ACO393189:ACO393209 AMK393189:AMK393209 AWG393189:AWG393209 BGC393189:BGC393209 BPY393189:BPY393209 BZU393189:BZU393209 CJQ393189:CJQ393209 CTM393189:CTM393209 DDI393189:DDI393209 DNE393189:DNE393209 DXA393189:DXA393209 EGW393189:EGW393209 EQS393189:EQS393209 FAO393189:FAO393209 FKK393189:FKK393209 FUG393189:FUG393209 GEC393189:GEC393209 GNY393189:GNY393209 GXU393189:GXU393209 HHQ393189:HHQ393209 HRM393189:HRM393209 IBI393189:IBI393209 ILE393189:ILE393209 IVA393189:IVA393209 JEW393189:JEW393209 JOS393189:JOS393209 JYO393189:JYO393209 KIK393189:KIK393209 KSG393189:KSG393209 LCC393189:LCC393209 LLY393189:LLY393209 LVU393189:LVU393209 MFQ393189:MFQ393209 MPM393189:MPM393209 MZI393189:MZI393209 NJE393189:NJE393209 NTA393189:NTA393209 OCW393189:OCW393209 OMS393189:OMS393209 OWO393189:OWO393209 PGK393189:PGK393209 PQG393189:PQG393209 QAC393189:QAC393209 QJY393189:QJY393209 QTU393189:QTU393209 RDQ393189:RDQ393209 RNM393189:RNM393209 RXI393189:RXI393209 SHE393189:SHE393209 SRA393189:SRA393209 TAW393189:TAW393209 TKS393189:TKS393209 TUO393189:TUO393209 UEK393189:UEK393209 UOG393189:UOG393209 UYC393189:UYC393209 VHY393189:VHY393209 VRU393189:VRU393209 WBQ393189:WBQ393209 WLM393189:WLM393209 WVI393189:WVI393209 B458736:B458756 IW458725:IW458745 SS458725:SS458745 ACO458725:ACO458745 AMK458725:AMK458745 AWG458725:AWG458745 BGC458725:BGC458745 BPY458725:BPY458745 BZU458725:BZU458745 CJQ458725:CJQ458745 CTM458725:CTM458745 DDI458725:DDI458745 DNE458725:DNE458745 DXA458725:DXA458745 EGW458725:EGW458745 EQS458725:EQS458745 FAO458725:FAO458745 FKK458725:FKK458745 FUG458725:FUG458745 GEC458725:GEC458745 GNY458725:GNY458745 GXU458725:GXU458745 HHQ458725:HHQ458745 HRM458725:HRM458745 IBI458725:IBI458745 ILE458725:ILE458745 IVA458725:IVA458745 JEW458725:JEW458745 JOS458725:JOS458745 JYO458725:JYO458745 KIK458725:KIK458745 KSG458725:KSG458745 LCC458725:LCC458745 LLY458725:LLY458745 LVU458725:LVU458745 MFQ458725:MFQ458745 MPM458725:MPM458745 MZI458725:MZI458745 NJE458725:NJE458745 NTA458725:NTA458745 OCW458725:OCW458745 OMS458725:OMS458745 OWO458725:OWO458745 PGK458725:PGK458745 PQG458725:PQG458745 QAC458725:QAC458745 QJY458725:QJY458745 QTU458725:QTU458745 RDQ458725:RDQ458745 RNM458725:RNM458745 RXI458725:RXI458745 SHE458725:SHE458745 SRA458725:SRA458745 TAW458725:TAW458745 TKS458725:TKS458745 TUO458725:TUO458745 UEK458725:UEK458745 UOG458725:UOG458745 UYC458725:UYC458745 VHY458725:VHY458745 VRU458725:VRU458745 WBQ458725:WBQ458745 WLM458725:WLM458745 WVI458725:WVI458745 B524272:B524292 IW524261:IW524281 SS524261:SS524281 ACO524261:ACO524281 AMK524261:AMK524281 AWG524261:AWG524281 BGC524261:BGC524281 BPY524261:BPY524281 BZU524261:BZU524281 CJQ524261:CJQ524281 CTM524261:CTM524281 DDI524261:DDI524281 DNE524261:DNE524281 DXA524261:DXA524281 EGW524261:EGW524281 EQS524261:EQS524281 FAO524261:FAO524281 FKK524261:FKK524281 FUG524261:FUG524281 GEC524261:GEC524281 GNY524261:GNY524281 GXU524261:GXU524281 HHQ524261:HHQ524281 HRM524261:HRM524281 IBI524261:IBI524281 ILE524261:ILE524281 IVA524261:IVA524281 JEW524261:JEW524281 JOS524261:JOS524281 JYO524261:JYO524281 KIK524261:KIK524281 KSG524261:KSG524281 LCC524261:LCC524281 LLY524261:LLY524281 LVU524261:LVU524281 MFQ524261:MFQ524281 MPM524261:MPM524281 MZI524261:MZI524281 NJE524261:NJE524281 NTA524261:NTA524281 OCW524261:OCW524281 OMS524261:OMS524281 OWO524261:OWO524281 PGK524261:PGK524281 PQG524261:PQG524281 QAC524261:QAC524281 QJY524261:QJY524281 QTU524261:QTU524281 RDQ524261:RDQ524281 RNM524261:RNM524281 RXI524261:RXI524281 SHE524261:SHE524281 SRA524261:SRA524281 TAW524261:TAW524281 TKS524261:TKS524281 TUO524261:TUO524281 UEK524261:UEK524281 UOG524261:UOG524281 UYC524261:UYC524281 VHY524261:VHY524281 VRU524261:VRU524281 WBQ524261:WBQ524281 WLM524261:WLM524281 WVI524261:WVI524281 B589808:B589828 IW589797:IW589817 SS589797:SS589817 ACO589797:ACO589817 AMK589797:AMK589817 AWG589797:AWG589817 BGC589797:BGC589817 BPY589797:BPY589817 BZU589797:BZU589817 CJQ589797:CJQ589817 CTM589797:CTM589817 DDI589797:DDI589817 DNE589797:DNE589817 DXA589797:DXA589817 EGW589797:EGW589817 EQS589797:EQS589817 FAO589797:FAO589817 FKK589797:FKK589817 FUG589797:FUG589817 GEC589797:GEC589817 GNY589797:GNY589817 GXU589797:GXU589817 HHQ589797:HHQ589817 HRM589797:HRM589817 IBI589797:IBI589817 ILE589797:ILE589817 IVA589797:IVA589817 JEW589797:JEW589817 JOS589797:JOS589817 JYO589797:JYO589817 KIK589797:KIK589817 KSG589797:KSG589817 LCC589797:LCC589817 LLY589797:LLY589817 LVU589797:LVU589817 MFQ589797:MFQ589817 MPM589797:MPM589817 MZI589797:MZI589817 NJE589797:NJE589817 NTA589797:NTA589817 OCW589797:OCW589817 OMS589797:OMS589817 OWO589797:OWO589817 PGK589797:PGK589817 PQG589797:PQG589817 QAC589797:QAC589817 QJY589797:QJY589817 QTU589797:QTU589817 RDQ589797:RDQ589817 RNM589797:RNM589817 RXI589797:RXI589817 SHE589797:SHE589817 SRA589797:SRA589817 TAW589797:TAW589817 TKS589797:TKS589817 TUO589797:TUO589817 UEK589797:UEK589817 UOG589797:UOG589817 UYC589797:UYC589817 VHY589797:VHY589817 VRU589797:VRU589817 WBQ589797:WBQ589817 WLM589797:WLM589817 WVI589797:WVI589817 B655344:B655364 IW655333:IW655353 SS655333:SS655353 ACO655333:ACO655353 AMK655333:AMK655353 AWG655333:AWG655353 BGC655333:BGC655353 BPY655333:BPY655353 BZU655333:BZU655353 CJQ655333:CJQ655353 CTM655333:CTM655353 DDI655333:DDI655353 DNE655333:DNE655353 DXA655333:DXA655353 EGW655333:EGW655353 EQS655333:EQS655353 FAO655333:FAO655353 FKK655333:FKK655353 FUG655333:FUG655353 GEC655333:GEC655353 GNY655333:GNY655353 GXU655333:GXU655353 HHQ655333:HHQ655353 HRM655333:HRM655353 IBI655333:IBI655353 ILE655333:ILE655353 IVA655333:IVA655353 JEW655333:JEW655353 JOS655333:JOS655353 JYO655333:JYO655353 KIK655333:KIK655353 KSG655333:KSG655353 LCC655333:LCC655353 LLY655333:LLY655353 LVU655333:LVU655353 MFQ655333:MFQ655353 MPM655333:MPM655353 MZI655333:MZI655353 NJE655333:NJE655353 NTA655333:NTA655353 OCW655333:OCW655353 OMS655333:OMS655353 OWO655333:OWO655353 PGK655333:PGK655353 PQG655333:PQG655353 QAC655333:QAC655353 QJY655333:QJY655353 QTU655333:QTU655353 RDQ655333:RDQ655353 RNM655333:RNM655353 RXI655333:RXI655353 SHE655333:SHE655353 SRA655333:SRA655353 TAW655333:TAW655353 TKS655333:TKS655353 TUO655333:TUO655353 UEK655333:UEK655353 UOG655333:UOG655353 UYC655333:UYC655353 VHY655333:VHY655353 VRU655333:VRU655353 WBQ655333:WBQ655353 WLM655333:WLM655353 WVI655333:WVI655353 B720880:B720900 IW720869:IW720889 SS720869:SS720889 ACO720869:ACO720889 AMK720869:AMK720889 AWG720869:AWG720889 BGC720869:BGC720889 BPY720869:BPY720889 BZU720869:BZU720889 CJQ720869:CJQ720889 CTM720869:CTM720889 DDI720869:DDI720889 DNE720869:DNE720889 DXA720869:DXA720889 EGW720869:EGW720889 EQS720869:EQS720889 FAO720869:FAO720889 FKK720869:FKK720889 FUG720869:FUG720889 GEC720869:GEC720889 GNY720869:GNY720889 GXU720869:GXU720889 HHQ720869:HHQ720889 HRM720869:HRM720889 IBI720869:IBI720889 ILE720869:ILE720889 IVA720869:IVA720889 JEW720869:JEW720889 JOS720869:JOS720889 JYO720869:JYO720889 KIK720869:KIK720889 KSG720869:KSG720889 LCC720869:LCC720889 LLY720869:LLY720889 LVU720869:LVU720889 MFQ720869:MFQ720889 MPM720869:MPM720889 MZI720869:MZI720889 NJE720869:NJE720889 NTA720869:NTA720889 OCW720869:OCW720889 OMS720869:OMS720889 OWO720869:OWO720889 PGK720869:PGK720889 PQG720869:PQG720889 QAC720869:QAC720889 QJY720869:QJY720889 QTU720869:QTU720889 RDQ720869:RDQ720889 RNM720869:RNM720889 RXI720869:RXI720889 SHE720869:SHE720889 SRA720869:SRA720889 TAW720869:TAW720889 TKS720869:TKS720889 TUO720869:TUO720889 UEK720869:UEK720889 UOG720869:UOG720889 UYC720869:UYC720889 VHY720869:VHY720889 VRU720869:VRU720889 WBQ720869:WBQ720889 WLM720869:WLM720889 WVI720869:WVI720889 B786416:B786436 IW786405:IW786425 SS786405:SS786425 ACO786405:ACO786425 AMK786405:AMK786425 AWG786405:AWG786425 BGC786405:BGC786425 BPY786405:BPY786425 BZU786405:BZU786425 CJQ786405:CJQ786425 CTM786405:CTM786425 DDI786405:DDI786425 DNE786405:DNE786425 DXA786405:DXA786425 EGW786405:EGW786425 EQS786405:EQS786425 FAO786405:FAO786425 FKK786405:FKK786425 FUG786405:FUG786425 GEC786405:GEC786425 GNY786405:GNY786425 GXU786405:GXU786425 HHQ786405:HHQ786425 HRM786405:HRM786425 IBI786405:IBI786425 ILE786405:ILE786425 IVA786405:IVA786425 JEW786405:JEW786425 JOS786405:JOS786425 JYO786405:JYO786425 KIK786405:KIK786425 KSG786405:KSG786425 LCC786405:LCC786425 LLY786405:LLY786425 LVU786405:LVU786425 MFQ786405:MFQ786425 MPM786405:MPM786425 MZI786405:MZI786425 NJE786405:NJE786425 NTA786405:NTA786425 OCW786405:OCW786425 OMS786405:OMS786425 OWO786405:OWO786425 PGK786405:PGK786425 PQG786405:PQG786425 QAC786405:QAC786425 QJY786405:QJY786425 QTU786405:QTU786425 RDQ786405:RDQ786425 RNM786405:RNM786425 RXI786405:RXI786425 SHE786405:SHE786425 SRA786405:SRA786425 TAW786405:TAW786425 TKS786405:TKS786425 TUO786405:TUO786425 UEK786405:UEK786425 UOG786405:UOG786425 UYC786405:UYC786425 VHY786405:VHY786425 VRU786405:VRU786425 WBQ786405:WBQ786425 WLM786405:WLM786425 WVI786405:WVI786425 B851952:B851972 IW851941:IW851961 SS851941:SS851961 ACO851941:ACO851961 AMK851941:AMK851961 AWG851941:AWG851961 BGC851941:BGC851961 BPY851941:BPY851961 BZU851941:BZU851961 CJQ851941:CJQ851961 CTM851941:CTM851961 DDI851941:DDI851961 DNE851941:DNE851961 DXA851941:DXA851961 EGW851941:EGW851961 EQS851941:EQS851961 FAO851941:FAO851961 FKK851941:FKK851961 FUG851941:FUG851961 GEC851941:GEC851961 GNY851941:GNY851961 GXU851941:GXU851961 HHQ851941:HHQ851961 HRM851941:HRM851961 IBI851941:IBI851961 ILE851941:ILE851961 IVA851941:IVA851961 JEW851941:JEW851961 JOS851941:JOS851961 JYO851941:JYO851961 KIK851941:KIK851961 KSG851941:KSG851961 LCC851941:LCC851961 LLY851941:LLY851961 LVU851941:LVU851961 MFQ851941:MFQ851961 MPM851941:MPM851961 MZI851941:MZI851961 NJE851941:NJE851961 NTA851941:NTA851961 OCW851941:OCW851961 OMS851941:OMS851961 OWO851941:OWO851961 PGK851941:PGK851961 PQG851941:PQG851961 QAC851941:QAC851961 QJY851941:QJY851961 QTU851941:QTU851961 RDQ851941:RDQ851961 RNM851941:RNM851961 RXI851941:RXI851961 SHE851941:SHE851961 SRA851941:SRA851961 TAW851941:TAW851961 TKS851941:TKS851961 TUO851941:TUO851961 UEK851941:UEK851961 UOG851941:UOG851961 UYC851941:UYC851961 VHY851941:VHY851961 VRU851941:VRU851961 WBQ851941:WBQ851961 WLM851941:WLM851961 WVI851941:WVI851961 B917488:B917508 IW917477:IW917497 SS917477:SS917497 ACO917477:ACO917497 AMK917477:AMK917497 AWG917477:AWG917497 BGC917477:BGC917497 BPY917477:BPY917497 BZU917477:BZU917497 CJQ917477:CJQ917497 CTM917477:CTM917497 DDI917477:DDI917497 DNE917477:DNE917497 DXA917477:DXA917497 EGW917477:EGW917497 EQS917477:EQS917497 FAO917477:FAO917497 FKK917477:FKK917497 FUG917477:FUG917497 GEC917477:GEC917497 GNY917477:GNY917497 GXU917477:GXU917497 HHQ917477:HHQ917497 HRM917477:HRM917497 IBI917477:IBI917497 ILE917477:ILE917497 IVA917477:IVA917497 JEW917477:JEW917497 JOS917477:JOS917497 JYO917477:JYO917497 KIK917477:KIK917497 KSG917477:KSG917497 LCC917477:LCC917497 LLY917477:LLY917497 LVU917477:LVU917497 MFQ917477:MFQ917497 MPM917477:MPM917497 MZI917477:MZI917497 NJE917477:NJE917497 NTA917477:NTA917497 OCW917477:OCW917497 OMS917477:OMS917497 OWO917477:OWO917497 PGK917477:PGK917497 PQG917477:PQG917497 QAC917477:QAC917497 QJY917477:QJY917497 QTU917477:QTU917497 RDQ917477:RDQ917497 RNM917477:RNM917497 RXI917477:RXI917497 SHE917477:SHE917497 SRA917477:SRA917497 TAW917477:TAW917497 TKS917477:TKS917497 TUO917477:TUO917497 UEK917477:UEK917497 UOG917477:UOG917497 UYC917477:UYC917497 VHY917477:VHY917497 VRU917477:VRU917497 WBQ917477:WBQ917497 WLM917477:WLM917497 WVI917477:WVI917497 B983024:B983044 IW983013:IW983033 SS983013:SS983033 ACO983013:ACO983033 AMK983013:AMK983033 AWG983013:AWG983033 BGC983013:BGC983033 BPY983013:BPY983033 BZU983013:BZU983033 CJQ983013:CJQ983033 CTM983013:CTM983033 DDI983013:DDI983033 DNE983013:DNE983033 DXA983013:DXA983033 EGW983013:EGW983033 EQS983013:EQS983033 FAO983013:FAO983033 FKK983013:FKK983033 FUG983013:FUG983033 GEC983013:GEC983033 GNY983013:GNY983033 GXU983013:GXU983033 HHQ983013:HHQ983033 HRM983013:HRM983033 IBI983013:IBI983033 ILE983013:ILE983033 IVA983013:IVA983033 JEW983013:JEW983033 JOS983013:JOS983033 JYO983013:JYO983033 KIK983013:KIK983033 KSG983013:KSG983033 LCC983013:LCC983033 LLY983013:LLY983033 LVU983013:LVU983033 MFQ983013:MFQ983033 MPM983013:MPM983033 MZI983013:MZI983033 NJE983013:NJE983033 NTA983013:NTA983033 OCW983013:OCW983033 OMS983013:OMS983033 OWO983013:OWO983033 PGK983013:PGK983033 PQG983013:PQG983033 QAC983013:QAC983033 QJY983013:QJY983033 QTU983013:QTU983033 RDQ983013:RDQ983033 RNM983013:RNM983033 RXI983013:RXI983033 SHE983013:SHE983033 SRA983013:SRA983033 TAW983013:TAW983033 TKS983013:TKS983033 TUO983013:TUO983033 UEK983013:UEK983033 UOG983013:UOG983033 UYC983013:UYC983033 VHY983013:VHY983033 VRU983013:VRU983033 WBQ983013:WBQ983033 WLM983013:WLM983033 WVI983013:WVI983033 WVI22:WVI24 WLM22:WLM24 WBQ22:WBQ24 VRU22:VRU24 VHY22:VHY24 UYC22:UYC24 UOG22:UOG24 UEK22:UEK24 TUO22:TUO24 TKS22:TKS24 TAW22:TAW24 SRA22:SRA24 SHE22:SHE24 RXI22:RXI24 RNM22:RNM24 RDQ22:RDQ24 QTU22:QTU24 QJY22:QJY24 QAC22:QAC24 PQG22:PQG24 PGK22:PGK24 OWO22:OWO24 OMS22:OMS24 OCW22:OCW24 NTA22:NTA24 NJE22:NJE24 MZI22:MZI24 MPM22:MPM24 MFQ22:MFQ24 LVU22:LVU24 LLY22:LLY24 LCC22:LCC24 KSG22:KSG24 KIK22:KIK24 JYO22:JYO24 JOS22:JOS24 JEW22:JEW24 IVA22:IVA24 ILE22:ILE24 IBI22:IBI24 HRM22:HRM24 HHQ22:HHQ24 GXU22:GXU24 GNY22:GNY24 GEC22:GEC24 FUG22:FUG24 FKK22:FKK24 FAO22:FAO24 EQS22:EQS24 EGW22:EGW24 DXA22:DXA24 DNE22:DNE24 DDI22:DDI24 CTM22:CTM24 CJQ22:CJQ24 BZU22:BZU24 BPY22:BPY24 BGC22:BGC24 AWG22:AWG24 AMK22:AMK24 ACO22:ACO24 SS22:SS24 IW22:IW24 IW10:IW17 WVI10:WVI17 WLM10:WLM17 WBQ10:WBQ17 VRU10:VRU17 VHY10:VHY17 UYC10:UYC17 UOG10:UOG17 UEK10:UEK17 TUO10:TUO17 TKS10:TKS17 TAW10:TAW17 SRA10:SRA17 SHE10:SHE17 RXI10:RXI17 RNM10:RNM17 RDQ10:RDQ17 QTU10:QTU17 QJY10:QJY17 QAC10:QAC17 PQG10:PQG17 PGK10:PGK17 OWO10:OWO17 OMS10:OMS17 OCW10:OCW17 NTA10:NTA17 NJE10:NJE17 MZI10:MZI17 MPM10:MPM17 MFQ10:MFQ17 LVU10:LVU17 LLY10:LLY17 LCC10:LCC17 KSG10:KSG17 KIK10:KIK17 JYO10:JYO17 JOS10:JOS17 JEW10:JEW17 IVA10:IVA17 ILE10:ILE17 IBI10:IBI17 HRM10:HRM17 HHQ10:HHQ17 GXU10:GXU17 GNY10:GNY17 GEC10:GEC17 FUG10:FUG17 FKK10:FKK17 FAO10:FAO17 EQS10:EQS17 EGW10:EGW17 DXA10:DXA17 DNE10:DNE17 DDI10:DDI17 CTM10:CTM17 CJQ10:CJQ17 BZU10:BZU17 BPY10:BPY17 BGC10:BGC17 AWG10:AWG17 AMK10:AMK17 ACO10:ACO17 SS10:SS17" xr:uid="{8C7787AD-97B8-4AC7-B7DE-B9BAA4398EA9}">
      <formula1>"コーディネーター料,賃金,共済費,報償費,旅費,使用料及び借料,役務費,委託費,請負費,需用費"</formula1>
    </dataValidation>
  </dataValidations>
  <printOptions horizontalCentered="1"/>
  <pageMargins left="0.23622047244094491" right="0.39370078740157483" top="0.9055118110236221" bottom="0.51181102362204722" header="0" footer="0.23622047244094491"/>
  <pageSetup paperSize="9" scale="61" firstPageNumber="22" fitToHeight="0" orientation="portrait" r:id="rId1"/>
  <headerFooter alignWithMargins="0"/>
  <rowBreaks count="1" manualBreakCount="1">
    <brk id="38" max="16"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6D902462-4C0E-4567-8255-0CAC5FF63C41}">
          <x14:formula1>
            <xm:f>"○"</xm:f>
          </x14:formula1>
          <xm:sqref>O53 JK40 TG40 ADC40 AMY40 AWU40 BGQ40 BQM40 CAI40 CKE40 CUA40 DDW40 DNS40 DXO40 EHK40 ERG40 FBC40 FKY40 FUU40 GEQ40 GOM40 GYI40 HIE40 HSA40 IBW40 ILS40 IVO40 JFK40 JPG40 JZC40 KIY40 KSU40 LCQ40 LMM40 LWI40 MGE40 MQA40 MZW40 NJS40 NTO40 ODK40 ONG40 OXC40 PGY40 PQU40 QAQ40 QKM40 QUI40 REE40 ROA40 RXW40 SHS40 SRO40 TBK40 TLG40 TVC40 UEY40 UOU40 UYQ40 VIM40 VSI40 WCE40 WMA40 WVW40 O65584 JK65573 TG65573 ADC65573 AMY65573 AWU65573 BGQ65573 BQM65573 CAI65573 CKE65573 CUA65573 DDW65573 DNS65573 DXO65573 EHK65573 ERG65573 FBC65573 FKY65573 FUU65573 GEQ65573 GOM65573 GYI65573 HIE65573 HSA65573 IBW65573 ILS65573 IVO65573 JFK65573 JPG65573 JZC65573 KIY65573 KSU65573 LCQ65573 LMM65573 LWI65573 MGE65573 MQA65573 MZW65573 NJS65573 NTO65573 ODK65573 ONG65573 OXC65573 PGY65573 PQU65573 QAQ65573 QKM65573 QUI65573 REE65573 ROA65573 RXW65573 SHS65573 SRO65573 TBK65573 TLG65573 TVC65573 UEY65573 UOU65573 UYQ65573 VIM65573 VSI65573 WCE65573 WMA65573 WVW65573 O131120 JK131109 TG131109 ADC131109 AMY131109 AWU131109 BGQ131109 BQM131109 CAI131109 CKE131109 CUA131109 DDW131109 DNS131109 DXO131109 EHK131109 ERG131109 FBC131109 FKY131109 FUU131109 GEQ131109 GOM131109 GYI131109 HIE131109 HSA131109 IBW131109 ILS131109 IVO131109 JFK131109 JPG131109 JZC131109 KIY131109 KSU131109 LCQ131109 LMM131109 LWI131109 MGE131109 MQA131109 MZW131109 NJS131109 NTO131109 ODK131109 ONG131109 OXC131109 PGY131109 PQU131109 QAQ131109 QKM131109 QUI131109 REE131109 ROA131109 RXW131109 SHS131109 SRO131109 TBK131109 TLG131109 TVC131109 UEY131109 UOU131109 UYQ131109 VIM131109 VSI131109 WCE131109 WMA131109 WVW131109 O196656 JK196645 TG196645 ADC196645 AMY196645 AWU196645 BGQ196645 BQM196645 CAI196645 CKE196645 CUA196645 DDW196645 DNS196645 DXO196645 EHK196645 ERG196645 FBC196645 FKY196645 FUU196645 GEQ196645 GOM196645 GYI196645 HIE196645 HSA196645 IBW196645 ILS196645 IVO196645 JFK196645 JPG196645 JZC196645 KIY196645 KSU196645 LCQ196645 LMM196645 LWI196645 MGE196645 MQA196645 MZW196645 NJS196645 NTO196645 ODK196645 ONG196645 OXC196645 PGY196645 PQU196645 QAQ196645 QKM196645 QUI196645 REE196645 ROA196645 RXW196645 SHS196645 SRO196645 TBK196645 TLG196645 TVC196645 UEY196645 UOU196645 UYQ196645 VIM196645 VSI196645 WCE196645 WMA196645 WVW196645 O262192 JK262181 TG262181 ADC262181 AMY262181 AWU262181 BGQ262181 BQM262181 CAI262181 CKE262181 CUA262181 DDW262181 DNS262181 DXO262181 EHK262181 ERG262181 FBC262181 FKY262181 FUU262181 GEQ262181 GOM262181 GYI262181 HIE262181 HSA262181 IBW262181 ILS262181 IVO262181 JFK262181 JPG262181 JZC262181 KIY262181 KSU262181 LCQ262181 LMM262181 LWI262181 MGE262181 MQA262181 MZW262181 NJS262181 NTO262181 ODK262181 ONG262181 OXC262181 PGY262181 PQU262181 QAQ262181 QKM262181 QUI262181 REE262181 ROA262181 RXW262181 SHS262181 SRO262181 TBK262181 TLG262181 TVC262181 UEY262181 UOU262181 UYQ262181 VIM262181 VSI262181 WCE262181 WMA262181 WVW262181 O327728 JK327717 TG327717 ADC327717 AMY327717 AWU327717 BGQ327717 BQM327717 CAI327717 CKE327717 CUA327717 DDW327717 DNS327717 DXO327717 EHK327717 ERG327717 FBC327717 FKY327717 FUU327717 GEQ327717 GOM327717 GYI327717 HIE327717 HSA327717 IBW327717 ILS327717 IVO327717 JFK327717 JPG327717 JZC327717 KIY327717 KSU327717 LCQ327717 LMM327717 LWI327717 MGE327717 MQA327717 MZW327717 NJS327717 NTO327717 ODK327717 ONG327717 OXC327717 PGY327717 PQU327717 QAQ327717 QKM327717 QUI327717 REE327717 ROA327717 RXW327717 SHS327717 SRO327717 TBK327717 TLG327717 TVC327717 UEY327717 UOU327717 UYQ327717 VIM327717 VSI327717 WCE327717 WMA327717 WVW327717 O393264 JK393253 TG393253 ADC393253 AMY393253 AWU393253 BGQ393253 BQM393253 CAI393253 CKE393253 CUA393253 DDW393253 DNS393253 DXO393253 EHK393253 ERG393253 FBC393253 FKY393253 FUU393253 GEQ393253 GOM393253 GYI393253 HIE393253 HSA393253 IBW393253 ILS393253 IVO393253 JFK393253 JPG393253 JZC393253 KIY393253 KSU393253 LCQ393253 LMM393253 LWI393253 MGE393253 MQA393253 MZW393253 NJS393253 NTO393253 ODK393253 ONG393253 OXC393253 PGY393253 PQU393253 QAQ393253 QKM393253 QUI393253 REE393253 ROA393253 RXW393253 SHS393253 SRO393253 TBK393253 TLG393253 TVC393253 UEY393253 UOU393253 UYQ393253 VIM393253 VSI393253 WCE393253 WMA393253 WVW393253 O458800 JK458789 TG458789 ADC458789 AMY458789 AWU458789 BGQ458789 BQM458789 CAI458789 CKE458789 CUA458789 DDW458789 DNS458789 DXO458789 EHK458789 ERG458789 FBC458789 FKY458789 FUU458789 GEQ458789 GOM458789 GYI458789 HIE458789 HSA458789 IBW458789 ILS458789 IVO458789 JFK458789 JPG458789 JZC458789 KIY458789 KSU458789 LCQ458789 LMM458789 LWI458789 MGE458789 MQA458789 MZW458789 NJS458789 NTO458789 ODK458789 ONG458789 OXC458789 PGY458789 PQU458789 QAQ458789 QKM458789 QUI458789 REE458789 ROA458789 RXW458789 SHS458789 SRO458789 TBK458789 TLG458789 TVC458789 UEY458789 UOU458789 UYQ458789 VIM458789 VSI458789 WCE458789 WMA458789 WVW458789 O524336 JK524325 TG524325 ADC524325 AMY524325 AWU524325 BGQ524325 BQM524325 CAI524325 CKE524325 CUA524325 DDW524325 DNS524325 DXO524325 EHK524325 ERG524325 FBC524325 FKY524325 FUU524325 GEQ524325 GOM524325 GYI524325 HIE524325 HSA524325 IBW524325 ILS524325 IVO524325 JFK524325 JPG524325 JZC524325 KIY524325 KSU524325 LCQ524325 LMM524325 LWI524325 MGE524325 MQA524325 MZW524325 NJS524325 NTO524325 ODK524325 ONG524325 OXC524325 PGY524325 PQU524325 QAQ524325 QKM524325 QUI524325 REE524325 ROA524325 RXW524325 SHS524325 SRO524325 TBK524325 TLG524325 TVC524325 UEY524325 UOU524325 UYQ524325 VIM524325 VSI524325 WCE524325 WMA524325 WVW524325 O589872 JK589861 TG589861 ADC589861 AMY589861 AWU589861 BGQ589861 BQM589861 CAI589861 CKE589861 CUA589861 DDW589861 DNS589861 DXO589861 EHK589861 ERG589861 FBC589861 FKY589861 FUU589861 GEQ589861 GOM589861 GYI589861 HIE589861 HSA589861 IBW589861 ILS589861 IVO589861 JFK589861 JPG589861 JZC589861 KIY589861 KSU589861 LCQ589861 LMM589861 LWI589861 MGE589861 MQA589861 MZW589861 NJS589861 NTO589861 ODK589861 ONG589861 OXC589861 PGY589861 PQU589861 QAQ589861 QKM589861 QUI589861 REE589861 ROA589861 RXW589861 SHS589861 SRO589861 TBK589861 TLG589861 TVC589861 UEY589861 UOU589861 UYQ589861 VIM589861 VSI589861 WCE589861 WMA589861 WVW589861 O655408 JK655397 TG655397 ADC655397 AMY655397 AWU655397 BGQ655397 BQM655397 CAI655397 CKE655397 CUA655397 DDW655397 DNS655397 DXO655397 EHK655397 ERG655397 FBC655397 FKY655397 FUU655397 GEQ655397 GOM655397 GYI655397 HIE655397 HSA655397 IBW655397 ILS655397 IVO655397 JFK655397 JPG655397 JZC655397 KIY655397 KSU655397 LCQ655397 LMM655397 LWI655397 MGE655397 MQA655397 MZW655397 NJS655397 NTO655397 ODK655397 ONG655397 OXC655397 PGY655397 PQU655397 QAQ655397 QKM655397 QUI655397 REE655397 ROA655397 RXW655397 SHS655397 SRO655397 TBK655397 TLG655397 TVC655397 UEY655397 UOU655397 UYQ655397 VIM655397 VSI655397 WCE655397 WMA655397 WVW655397 O720944 JK720933 TG720933 ADC720933 AMY720933 AWU720933 BGQ720933 BQM720933 CAI720933 CKE720933 CUA720933 DDW720933 DNS720933 DXO720933 EHK720933 ERG720933 FBC720933 FKY720933 FUU720933 GEQ720933 GOM720933 GYI720933 HIE720933 HSA720933 IBW720933 ILS720933 IVO720933 JFK720933 JPG720933 JZC720933 KIY720933 KSU720933 LCQ720933 LMM720933 LWI720933 MGE720933 MQA720933 MZW720933 NJS720933 NTO720933 ODK720933 ONG720933 OXC720933 PGY720933 PQU720933 QAQ720933 QKM720933 QUI720933 REE720933 ROA720933 RXW720933 SHS720933 SRO720933 TBK720933 TLG720933 TVC720933 UEY720933 UOU720933 UYQ720933 VIM720933 VSI720933 WCE720933 WMA720933 WVW720933 O786480 JK786469 TG786469 ADC786469 AMY786469 AWU786469 BGQ786469 BQM786469 CAI786469 CKE786469 CUA786469 DDW786469 DNS786469 DXO786469 EHK786469 ERG786469 FBC786469 FKY786469 FUU786469 GEQ786469 GOM786469 GYI786469 HIE786469 HSA786469 IBW786469 ILS786469 IVO786469 JFK786469 JPG786469 JZC786469 KIY786469 KSU786469 LCQ786469 LMM786469 LWI786469 MGE786469 MQA786469 MZW786469 NJS786469 NTO786469 ODK786469 ONG786469 OXC786469 PGY786469 PQU786469 QAQ786469 QKM786469 QUI786469 REE786469 ROA786469 RXW786469 SHS786469 SRO786469 TBK786469 TLG786469 TVC786469 UEY786469 UOU786469 UYQ786469 VIM786469 VSI786469 WCE786469 WMA786469 WVW786469 O852016 JK852005 TG852005 ADC852005 AMY852005 AWU852005 BGQ852005 BQM852005 CAI852005 CKE852005 CUA852005 DDW852005 DNS852005 DXO852005 EHK852005 ERG852005 FBC852005 FKY852005 FUU852005 GEQ852005 GOM852005 GYI852005 HIE852005 HSA852005 IBW852005 ILS852005 IVO852005 JFK852005 JPG852005 JZC852005 KIY852005 KSU852005 LCQ852005 LMM852005 LWI852005 MGE852005 MQA852005 MZW852005 NJS852005 NTO852005 ODK852005 ONG852005 OXC852005 PGY852005 PQU852005 QAQ852005 QKM852005 QUI852005 REE852005 ROA852005 RXW852005 SHS852005 SRO852005 TBK852005 TLG852005 TVC852005 UEY852005 UOU852005 UYQ852005 VIM852005 VSI852005 WCE852005 WMA852005 WVW852005 O917552 JK917541 TG917541 ADC917541 AMY917541 AWU917541 BGQ917541 BQM917541 CAI917541 CKE917541 CUA917541 DDW917541 DNS917541 DXO917541 EHK917541 ERG917541 FBC917541 FKY917541 FUU917541 GEQ917541 GOM917541 GYI917541 HIE917541 HSA917541 IBW917541 ILS917541 IVO917541 JFK917541 JPG917541 JZC917541 KIY917541 KSU917541 LCQ917541 LMM917541 LWI917541 MGE917541 MQA917541 MZW917541 NJS917541 NTO917541 ODK917541 ONG917541 OXC917541 PGY917541 PQU917541 QAQ917541 QKM917541 QUI917541 REE917541 ROA917541 RXW917541 SHS917541 SRO917541 TBK917541 TLG917541 TVC917541 UEY917541 UOU917541 UYQ917541 VIM917541 VSI917541 WCE917541 WMA917541 WVW917541 O983088 JK983077 TG983077 ADC983077 AMY983077 AWU983077 BGQ983077 BQM983077 CAI983077 CKE983077 CUA983077 DDW983077 DNS983077 DXO983077 EHK983077 ERG983077 FBC983077 FKY983077 FUU983077 GEQ983077 GOM983077 GYI983077 HIE983077 HSA983077 IBW983077 ILS983077 IVO983077 JFK983077 JPG983077 JZC983077 KIY983077 KSU983077 LCQ983077 LMM983077 LWI983077 MGE983077 MQA983077 MZW983077 NJS983077 NTO983077 ODK983077 ONG983077 OXC983077 PGY983077 PQU983077 QAQ983077 QKM983077 QUI983077 REE983077 ROA983077 RXW983077 SHS983077 SRO983077 TBK983077 TLG983077 TVC983077 UEY983077 UOU983077 UYQ983077 VIM983077 VSI983077 WCE983077 WMA983077 WVW983077 O22:O23 JK25 TG25 ADC25 AMY25 AWU25 BGQ25 BQM25 CAI25 CKE25 CUA25 DDW25 DNS25 DXO25 EHK25 ERG25 FBC25 FKY25 FUU25 GEQ25 GOM25 GYI25 HIE25 HSA25 IBW25 ILS25 IVO25 JFK25 JPG25 JZC25 KIY25 KSU25 LCQ25 LMM25 LWI25 MGE25 MQA25 MZW25 NJS25 NTO25 ODK25 ONG25 OXC25 PGY25 PQU25 QAQ25 QKM25 QUI25 REE25 ROA25 RXW25 SHS25 SRO25 TBK25 TLG25 TVC25 UEY25 UOU25 UYQ25 VIM25 VSI25 WCE25 WMA25 WVW25 O65555:O65560 JK65544:JK65549 TG65544:TG65549 ADC65544:ADC65549 AMY65544:AMY65549 AWU65544:AWU65549 BGQ65544:BGQ65549 BQM65544:BQM65549 CAI65544:CAI65549 CKE65544:CKE65549 CUA65544:CUA65549 DDW65544:DDW65549 DNS65544:DNS65549 DXO65544:DXO65549 EHK65544:EHK65549 ERG65544:ERG65549 FBC65544:FBC65549 FKY65544:FKY65549 FUU65544:FUU65549 GEQ65544:GEQ65549 GOM65544:GOM65549 GYI65544:GYI65549 HIE65544:HIE65549 HSA65544:HSA65549 IBW65544:IBW65549 ILS65544:ILS65549 IVO65544:IVO65549 JFK65544:JFK65549 JPG65544:JPG65549 JZC65544:JZC65549 KIY65544:KIY65549 KSU65544:KSU65549 LCQ65544:LCQ65549 LMM65544:LMM65549 LWI65544:LWI65549 MGE65544:MGE65549 MQA65544:MQA65549 MZW65544:MZW65549 NJS65544:NJS65549 NTO65544:NTO65549 ODK65544:ODK65549 ONG65544:ONG65549 OXC65544:OXC65549 PGY65544:PGY65549 PQU65544:PQU65549 QAQ65544:QAQ65549 QKM65544:QKM65549 QUI65544:QUI65549 REE65544:REE65549 ROA65544:ROA65549 RXW65544:RXW65549 SHS65544:SHS65549 SRO65544:SRO65549 TBK65544:TBK65549 TLG65544:TLG65549 TVC65544:TVC65549 UEY65544:UEY65549 UOU65544:UOU65549 UYQ65544:UYQ65549 VIM65544:VIM65549 VSI65544:VSI65549 WCE65544:WCE65549 WMA65544:WMA65549 WVW65544:WVW65549 O131091:O131096 JK131080:JK131085 TG131080:TG131085 ADC131080:ADC131085 AMY131080:AMY131085 AWU131080:AWU131085 BGQ131080:BGQ131085 BQM131080:BQM131085 CAI131080:CAI131085 CKE131080:CKE131085 CUA131080:CUA131085 DDW131080:DDW131085 DNS131080:DNS131085 DXO131080:DXO131085 EHK131080:EHK131085 ERG131080:ERG131085 FBC131080:FBC131085 FKY131080:FKY131085 FUU131080:FUU131085 GEQ131080:GEQ131085 GOM131080:GOM131085 GYI131080:GYI131085 HIE131080:HIE131085 HSA131080:HSA131085 IBW131080:IBW131085 ILS131080:ILS131085 IVO131080:IVO131085 JFK131080:JFK131085 JPG131080:JPG131085 JZC131080:JZC131085 KIY131080:KIY131085 KSU131080:KSU131085 LCQ131080:LCQ131085 LMM131080:LMM131085 LWI131080:LWI131085 MGE131080:MGE131085 MQA131080:MQA131085 MZW131080:MZW131085 NJS131080:NJS131085 NTO131080:NTO131085 ODK131080:ODK131085 ONG131080:ONG131085 OXC131080:OXC131085 PGY131080:PGY131085 PQU131080:PQU131085 QAQ131080:QAQ131085 QKM131080:QKM131085 QUI131080:QUI131085 REE131080:REE131085 ROA131080:ROA131085 RXW131080:RXW131085 SHS131080:SHS131085 SRO131080:SRO131085 TBK131080:TBK131085 TLG131080:TLG131085 TVC131080:TVC131085 UEY131080:UEY131085 UOU131080:UOU131085 UYQ131080:UYQ131085 VIM131080:VIM131085 VSI131080:VSI131085 WCE131080:WCE131085 WMA131080:WMA131085 WVW131080:WVW131085 O196627:O196632 JK196616:JK196621 TG196616:TG196621 ADC196616:ADC196621 AMY196616:AMY196621 AWU196616:AWU196621 BGQ196616:BGQ196621 BQM196616:BQM196621 CAI196616:CAI196621 CKE196616:CKE196621 CUA196616:CUA196621 DDW196616:DDW196621 DNS196616:DNS196621 DXO196616:DXO196621 EHK196616:EHK196621 ERG196616:ERG196621 FBC196616:FBC196621 FKY196616:FKY196621 FUU196616:FUU196621 GEQ196616:GEQ196621 GOM196616:GOM196621 GYI196616:GYI196621 HIE196616:HIE196621 HSA196616:HSA196621 IBW196616:IBW196621 ILS196616:ILS196621 IVO196616:IVO196621 JFK196616:JFK196621 JPG196616:JPG196621 JZC196616:JZC196621 KIY196616:KIY196621 KSU196616:KSU196621 LCQ196616:LCQ196621 LMM196616:LMM196621 LWI196616:LWI196621 MGE196616:MGE196621 MQA196616:MQA196621 MZW196616:MZW196621 NJS196616:NJS196621 NTO196616:NTO196621 ODK196616:ODK196621 ONG196616:ONG196621 OXC196616:OXC196621 PGY196616:PGY196621 PQU196616:PQU196621 QAQ196616:QAQ196621 QKM196616:QKM196621 QUI196616:QUI196621 REE196616:REE196621 ROA196616:ROA196621 RXW196616:RXW196621 SHS196616:SHS196621 SRO196616:SRO196621 TBK196616:TBK196621 TLG196616:TLG196621 TVC196616:TVC196621 UEY196616:UEY196621 UOU196616:UOU196621 UYQ196616:UYQ196621 VIM196616:VIM196621 VSI196616:VSI196621 WCE196616:WCE196621 WMA196616:WMA196621 WVW196616:WVW196621 O262163:O262168 JK262152:JK262157 TG262152:TG262157 ADC262152:ADC262157 AMY262152:AMY262157 AWU262152:AWU262157 BGQ262152:BGQ262157 BQM262152:BQM262157 CAI262152:CAI262157 CKE262152:CKE262157 CUA262152:CUA262157 DDW262152:DDW262157 DNS262152:DNS262157 DXO262152:DXO262157 EHK262152:EHK262157 ERG262152:ERG262157 FBC262152:FBC262157 FKY262152:FKY262157 FUU262152:FUU262157 GEQ262152:GEQ262157 GOM262152:GOM262157 GYI262152:GYI262157 HIE262152:HIE262157 HSA262152:HSA262157 IBW262152:IBW262157 ILS262152:ILS262157 IVO262152:IVO262157 JFK262152:JFK262157 JPG262152:JPG262157 JZC262152:JZC262157 KIY262152:KIY262157 KSU262152:KSU262157 LCQ262152:LCQ262157 LMM262152:LMM262157 LWI262152:LWI262157 MGE262152:MGE262157 MQA262152:MQA262157 MZW262152:MZW262157 NJS262152:NJS262157 NTO262152:NTO262157 ODK262152:ODK262157 ONG262152:ONG262157 OXC262152:OXC262157 PGY262152:PGY262157 PQU262152:PQU262157 QAQ262152:QAQ262157 QKM262152:QKM262157 QUI262152:QUI262157 REE262152:REE262157 ROA262152:ROA262157 RXW262152:RXW262157 SHS262152:SHS262157 SRO262152:SRO262157 TBK262152:TBK262157 TLG262152:TLG262157 TVC262152:TVC262157 UEY262152:UEY262157 UOU262152:UOU262157 UYQ262152:UYQ262157 VIM262152:VIM262157 VSI262152:VSI262157 WCE262152:WCE262157 WMA262152:WMA262157 WVW262152:WVW262157 O327699:O327704 JK327688:JK327693 TG327688:TG327693 ADC327688:ADC327693 AMY327688:AMY327693 AWU327688:AWU327693 BGQ327688:BGQ327693 BQM327688:BQM327693 CAI327688:CAI327693 CKE327688:CKE327693 CUA327688:CUA327693 DDW327688:DDW327693 DNS327688:DNS327693 DXO327688:DXO327693 EHK327688:EHK327693 ERG327688:ERG327693 FBC327688:FBC327693 FKY327688:FKY327693 FUU327688:FUU327693 GEQ327688:GEQ327693 GOM327688:GOM327693 GYI327688:GYI327693 HIE327688:HIE327693 HSA327688:HSA327693 IBW327688:IBW327693 ILS327688:ILS327693 IVO327688:IVO327693 JFK327688:JFK327693 JPG327688:JPG327693 JZC327688:JZC327693 KIY327688:KIY327693 KSU327688:KSU327693 LCQ327688:LCQ327693 LMM327688:LMM327693 LWI327688:LWI327693 MGE327688:MGE327693 MQA327688:MQA327693 MZW327688:MZW327693 NJS327688:NJS327693 NTO327688:NTO327693 ODK327688:ODK327693 ONG327688:ONG327693 OXC327688:OXC327693 PGY327688:PGY327693 PQU327688:PQU327693 QAQ327688:QAQ327693 QKM327688:QKM327693 QUI327688:QUI327693 REE327688:REE327693 ROA327688:ROA327693 RXW327688:RXW327693 SHS327688:SHS327693 SRO327688:SRO327693 TBK327688:TBK327693 TLG327688:TLG327693 TVC327688:TVC327693 UEY327688:UEY327693 UOU327688:UOU327693 UYQ327688:UYQ327693 VIM327688:VIM327693 VSI327688:VSI327693 WCE327688:WCE327693 WMA327688:WMA327693 WVW327688:WVW327693 O393235:O393240 JK393224:JK393229 TG393224:TG393229 ADC393224:ADC393229 AMY393224:AMY393229 AWU393224:AWU393229 BGQ393224:BGQ393229 BQM393224:BQM393229 CAI393224:CAI393229 CKE393224:CKE393229 CUA393224:CUA393229 DDW393224:DDW393229 DNS393224:DNS393229 DXO393224:DXO393229 EHK393224:EHK393229 ERG393224:ERG393229 FBC393224:FBC393229 FKY393224:FKY393229 FUU393224:FUU393229 GEQ393224:GEQ393229 GOM393224:GOM393229 GYI393224:GYI393229 HIE393224:HIE393229 HSA393224:HSA393229 IBW393224:IBW393229 ILS393224:ILS393229 IVO393224:IVO393229 JFK393224:JFK393229 JPG393224:JPG393229 JZC393224:JZC393229 KIY393224:KIY393229 KSU393224:KSU393229 LCQ393224:LCQ393229 LMM393224:LMM393229 LWI393224:LWI393229 MGE393224:MGE393229 MQA393224:MQA393229 MZW393224:MZW393229 NJS393224:NJS393229 NTO393224:NTO393229 ODK393224:ODK393229 ONG393224:ONG393229 OXC393224:OXC393229 PGY393224:PGY393229 PQU393224:PQU393229 QAQ393224:QAQ393229 QKM393224:QKM393229 QUI393224:QUI393229 REE393224:REE393229 ROA393224:ROA393229 RXW393224:RXW393229 SHS393224:SHS393229 SRO393224:SRO393229 TBK393224:TBK393229 TLG393224:TLG393229 TVC393224:TVC393229 UEY393224:UEY393229 UOU393224:UOU393229 UYQ393224:UYQ393229 VIM393224:VIM393229 VSI393224:VSI393229 WCE393224:WCE393229 WMA393224:WMA393229 WVW393224:WVW393229 O458771:O458776 JK458760:JK458765 TG458760:TG458765 ADC458760:ADC458765 AMY458760:AMY458765 AWU458760:AWU458765 BGQ458760:BGQ458765 BQM458760:BQM458765 CAI458760:CAI458765 CKE458760:CKE458765 CUA458760:CUA458765 DDW458760:DDW458765 DNS458760:DNS458765 DXO458760:DXO458765 EHK458760:EHK458765 ERG458760:ERG458765 FBC458760:FBC458765 FKY458760:FKY458765 FUU458760:FUU458765 GEQ458760:GEQ458765 GOM458760:GOM458765 GYI458760:GYI458765 HIE458760:HIE458765 HSA458760:HSA458765 IBW458760:IBW458765 ILS458760:ILS458765 IVO458760:IVO458765 JFK458760:JFK458765 JPG458760:JPG458765 JZC458760:JZC458765 KIY458760:KIY458765 KSU458760:KSU458765 LCQ458760:LCQ458765 LMM458760:LMM458765 LWI458760:LWI458765 MGE458760:MGE458765 MQA458760:MQA458765 MZW458760:MZW458765 NJS458760:NJS458765 NTO458760:NTO458765 ODK458760:ODK458765 ONG458760:ONG458765 OXC458760:OXC458765 PGY458760:PGY458765 PQU458760:PQU458765 QAQ458760:QAQ458765 QKM458760:QKM458765 QUI458760:QUI458765 REE458760:REE458765 ROA458760:ROA458765 RXW458760:RXW458765 SHS458760:SHS458765 SRO458760:SRO458765 TBK458760:TBK458765 TLG458760:TLG458765 TVC458760:TVC458765 UEY458760:UEY458765 UOU458760:UOU458765 UYQ458760:UYQ458765 VIM458760:VIM458765 VSI458760:VSI458765 WCE458760:WCE458765 WMA458760:WMA458765 WVW458760:WVW458765 O524307:O524312 JK524296:JK524301 TG524296:TG524301 ADC524296:ADC524301 AMY524296:AMY524301 AWU524296:AWU524301 BGQ524296:BGQ524301 BQM524296:BQM524301 CAI524296:CAI524301 CKE524296:CKE524301 CUA524296:CUA524301 DDW524296:DDW524301 DNS524296:DNS524301 DXO524296:DXO524301 EHK524296:EHK524301 ERG524296:ERG524301 FBC524296:FBC524301 FKY524296:FKY524301 FUU524296:FUU524301 GEQ524296:GEQ524301 GOM524296:GOM524301 GYI524296:GYI524301 HIE524296:HIE524301 HSA524296:HSA524301 IBW524296:IBW524301 ILS524296:ILS524301 IVO524296:IVO524301 JFK524296:JFK524301 JPG524296:JPG524301 JZC524296:JZC524301 KIY524296:KIY524301 KSU524296:KSU524301 LCQ524296:LCQ524301 LMM524296:LMM524301 LWI524296:LWI524301 MGE524296:MGE524301 MQA524296:MQA524301 MZW524296:MZW524301 NJS524296:NJS524301 NTO524296:NTO524301 ODK524296:ODK524301 ONG524296:ONG524301 OXC524296:OXC524301 PGY524296:PGY524301 PQU524296:PQU524301 QAQ524296:QAQ524301 QKM524296:QKM524301 QUI524296:QUI524301 REE524296:REE524301 ROA524296:ROA524301 RXW524296:RXW524301 SHS524296:SHS524301 SRO524296:SRO524301 TBK524296:TBK524301 TLG524296:TLG524301 TVC524296:TVC524301 UEY524296:UEY524301 UOU524296:UOU524301 UYQ524296:UYQ524301 VIM524296:VIM524301 VSI524296:VSI524301 WCE524296:WCE524301 WMA524296:WMA524301 WVW524296:WVW524301 O589843:O589848 JK589832:JK589837 TG589832:TG589837 ADC589832:ADC589837 AMY589832:AMY589837 AWU589832:AWU589837 BGQ589832:BGQ589837 BQM589832:BQM589837 CAI589832:CAI589837 CKE589832:CKE589837 CUA589832:CUA589837 DDW589832:DDW589837 DNS589832:DNS589837 DXO589832:DXO589837 EHK589832:EHK589837 ERG589832:ERG589837 FBC589832:FBC589837 FKY589832:FKY589837 FUU589832:FUU589837 GEQ589832:GEQ589837 GOM589832:GOM589837 GYI589832:GYI589837 HIE589832:HIE589837 HSA589832:HSA589837 IBW589832:IBW589837 ILS589832:ILS589837 IVO589832:IVO589837 JFK589832:JFK589837 JPG589832:JPG589837 JZC589832:JZC589837 KIY589832:KIY589837 KSU589832:KSU589837 LCQ589832:LCQ589837 LMM589832:LMM589837 LWI589832:LWI589837 MGE589832:MGE589837 MQA589832:MQA589837 MZW589832:MZW589837 NJS589832:NJS589837 NTO589832:NTO589837 ODK589832:ODK589837 ONG589832:ONG589837 OXC589832:OXC589837 PGY589832:PGY589837 PQU589832:PQU589837 QAQ589832:QAQ589837 QKM589832:QKM589837 QUI589832:QUI589837 REE589832:REE589837 ROA589832:ROA589837 RXW589832:RXW589837 SHS589832:SHS589837 SRO589832:SRO589837 TBK589832:TBK589837 TLG589832:TLG589837 TVC589832:TVC589837 UEY589832:UEY589837 UOU589832:UOU589837 UYQ589832:UYQ589837 VIM589832:VIM589837 VSI589832:VSI589837 WCE589832:WCE589837 WMA589832:WMA589837 WVW589832:WVW589837 O655379:O655384 JK655368:JK655373 TG655368:TG655373 ADC655368:ADC655373 AMY655368:AMY655373 AWU655368:AWU655373 BGQ655368:BGQ655373 BQM655368:BQM655373 CAI655368:CAI655373 CKE655368:CKE655373 CUA655368:CUA655373 DDW655368:DDW655373 DNS655368:DNS655373 DXO655368:DXO655373 EHK655368:EHK655373 ERG655368:ERG655373 FBC655368:FBC655373 FKY655368:FKY655373 FUU655368:FUU655373 GEQ655368:GEQ655373 GOM655368:GOM655373 GYI655368:GYI655373 HIE655368:HIE655373 HSA655368:HSA655373 IBW655368:IBW655373 ILS655368:ILS655373 IVO655368:IVO655373 JFK655368:JFK655373 JPG655368:JPG655373 JZC655368:JZC655373 KIY655368:KIY655373 KSU655368:KSU655373 LCQ655368:LCQ655373 LMM655368:LMM655373 LWI655368:LWI655373 MGE655368:MGE655373 MQA655368:MQA655373 MZW655368:MZW655373 NJS655368:NJS655373 NTO655368:NTO655373 ODK655368:ODK655373 ONG655368:ONG655373 OXC655368:OXC655373 PGY655368:PGY655373 PQU655368:PQU655373 QAQ655368:QAQ655373 QKM655368:QKM655373 QUI655368:QUI655373 REE655368:REE655373 ROA655368:ROA655373 RXW655368:RXW655373 SHS655368:SHS655373 SRO655368:SRO655373 TBK655368:TBK655373 TLG655368:TLG655373 TVC655368:TVC655373 UEY655368:UEY655373 UOU655368:UOU655373 UYQ655368:UYQ655373 VIM655368:VIM655373 VSI655368:VSI655373 WCE655368:WCE655373 WMA655368:WMA655373 WVW655368:WVW655373 O720915:O720920 JK720904:JK720909 TG720904:TG720909 ADC720904:ADC720909 AMY720904:AMY720909 AWU720904:AWU720909 BGQ720904:BGQ720909 BQM720904:BQM720909 CAI720904:CAI720909 CKE720904:CKE720909 CUA720904:CUA720909 DDW720904:DDW720909 DNS720904:DNS720909 DXO720904:DXO720909 EHK720904:EHK720909 ERG720904:ERG720909 FBC720904:FBC720909 FKY720904:FKY720909 FUU720904:FUU720909 GEQ720904:GEQ720909 GOM720904:GOM720909 GYI720904:GYI720909 HIE720904:HIE720909 HSA720904:HSA720909 IBW720904:IBW720909 ILS720904:ILS720909 IVO720904:IVO720909 JFK720904:JFK720909 JPG720904:JPG720909 JZC720904:JZC720909 KIY720904:KIY720909 KSU720904:KSU720909 LCQ720904:LCQ720909 LMM720904:LMM720909 LWI720904:LWI720909 MGE720904:MGE720909 MQA720904:MQA720909 MZW720904:MZW720909 NJS720904:NJS720909 NTO720904:NTO720909 ODK720904:ODK720909 ONG720904:ONG720909 OXC720904:OXC720909 PGY720904:PGY720909 PQU720904:PQU720909 QAQ720904:QAQ720909 QKM720904:QKM720909 QUI720904:QUI720909 REE720904:REE720909 ROA720904:ROA720909 RXW720904:RXW720909 SHS720904:SHS720909 SRO720904:SRO720909 TBK720904:TBK720909 TLG720904:TLG720909 TVC720904:TVC720909 UEY720904:UEY720909 UOU720904:UOU720909 UYQ720904:UYQ720909 VIM720904:VIM720909 VSI720904:VSI720909 WCE720904:WCE720909 WMA720904:WMA720909 WVW720904:WVW720909 O786451:O786456 JK786440:JK786445 TG786440:TG786445 ADC786440:ADC786445 AMY786440:AMY786445 AWU786440:AWU786445 BGQ786440:BGQ786445 BQM786440:BQM786445 CAI786440:CAI786445 CKE786440:CKE786445 CUA786440:CUA786445 DDW786440:DDW786445 DNS786440:DNS786445 DXO786440:DXO786445 EHK786440:EHK786445 ERG786440:ERG786445 FBC786440:FBC786445 FKY786440:FKY786445 FUU786440:FUU786445 GEQ786440:GEQ786445 GOM786440:GOM786445 GYI786440:GYI786445 HIE786440:HIE786445 HSA786440:HSA786445 IBW786440:IBW786445 ILS786440:ILS786445 IVO786440:IVO786445 JFK786440:JFK786445 JPG786440:JPG786445 JZC786440:JZC786445 KIY786440:KIY786445 KSU786440:KSU786445 LCQ786440:LCQ786445 LMM786440:LMM786445 LWI786440:LWI786445 MGE786440:MGE786445 MQA786440:MQA786445 MZW786440:MZW786445 NJS786440:NJS786445 NTO786440:NTO786445 ODK786440:ODK786445 ONG786440:ONG786445 OXC786440:OXC786445 PGY786440:PGY786445 PQU786440:PQU786445 QAQ786440:QAQ786445 QKM786440:QKM786445 QUI786440:QUI786445 REE786440:REE786445 ROA786440:ROA786445 RXW786440:RXW786445 SHS786440:SHS786445 SRO786440:SRO786445 TBK786440:TBK786445 TLG786440:TLG786445 TVC786440:TVC786445 UEY786440:UEY786445 UOU786440:UOU786445 UYQ786440:UYQ786445 VIM786440:VIM786445 VSI786440:VSI786445 WCE786440:WCE786445 WMA786440:WMA786445 WVW786440:WVW786445 O851987:O851992 JK851976:JK851981 TG851976:TG851981 ADC851976:ADC851981 AMY851976:AMY851981 AWU851976:AWU851981 BGQ851976:BGQ851981 BQM851976:BQM851981 CAI851976:CAI851981 CKE851976:CKE851981 CUA851976:CUA851981 DDW851976:DDW851981 DNS851976:DNS851981 DXO851976:DXO851981 EHK851976:EHK851981 ERG851976:ERG851981 FBC851976:FBC851981 FKY851976:FKY851981 FUU851976:FUU851981 GEQ851976:GEQ851981 GOM851976:GOM851981 GYI851976:GYI851981 HIE851976:HIE851981 HSA851976:HSA851981 IBW851976:IBW851981 ILS851976:ILS851981 IVO851976:IVO851981 JFK851976:JFK851981 JPG851976:JPG851981 JZC851976:JZC851981 KIY851976:KIY851981 KSU851976:KSU851981 LCQ851976:LCQ851981 LMM851976:LMM851981 LWI851976:LWI851981 MGE851976:MGE851981 MQA851976:MQA851981 MZW851976:MZW851981 NJS851976:NJS851981 NTO851976:NTO851981 ODK851976:ODK851981 ONG851976:ONG851981 OXC851976:OXC851981 PGY851976:PGY851981 PQU851976:PQU851981 QAQ851976:QAQ851981 QKM851976:QKM851981 QUI851976:QUI851981 REE851976:REE851981 ROA851976:ROA851981 RXW851976:RXW851981 SHS851976:SHS851981 SRO851976:SRO851981 TBK851976:TBK851981 TLG851976:TLG851981 TVC851976:TVC851981 UEY851976:UEY851981 UOU851976:UOU851981 UYQ851976:UYQ851981 VIM851976:VIM851981 VSI851976:VSI851981 WCE851976:WCE851981 WMA851976:WMA851981 WVW851976:WVW851981 O917523:O917528 JK917512:JK917517 TG917512:TG917517 ADC917512:ADC917517 AMY917512:AMY917517 AWU917512:AWU917517 BGQ917512:BGQ917517 BQM917512:BQM917517 CAI917512:CAI917517 CKE917512:CKE917517 CUA917512:CUA917517 DDW917512:DDW917517 DNS917512:DNS917517 DXO917512:DXO917517 EHK917512:EHK917517 ERG917512:ERG917517 FBC917512:FBC917517 FKY917512:FKY917517 FUU917512:FUU917517 GEQ917512:GEQ917517 GOM917512:GOM917517 GYI917512:GYI917517 HIE917512:HIE917517 HSA917512:HSA917517 IBW917512:IBW917517 ILS917512:ILS917517 IVO917512:IVO917517 JFK917512:JFK917517 JPG917512:JPG917517 JZC917512:JZC917517 KIY917512:KIY917517 KSU917512:KSU917517 LCQ917512:LCQ917517 LMM917512:LMM917517 LWI917512:LWI917517 MGE917512:MGE917517 MQA917512:MQA917517 MZW917512:MZW917517 NJS917512:NJS917517 NTO917512:NTO917517 ODK917512:ODK917517 ONG917512:ONG917517 OXC917512:OXC917517 PGY917512:PGY917517 PQU917512:PQU917517 QAQ917512:QAQ917517 QKM917512:QKM917517 QUI917512:QUI917517 REE917512:REE917517 ROA917512:ROA917517 RXW917512:RXW917517 SHS917512:SHS917517 SRO917512:SRO917517 TBK917512:TBK917517 TLG917512:TLG917517 TVC917512:TVC917517 UEY917512:UEY917517 UOU917512:UOU917517 UYQ917512:UYQ917517 VIM917512:VIM917517 VSI917512:VSI917517 WCE917512:WCE917517 WMA917512:WMA917517 WVW917512:WVW917517 O983059:O983064 JK983048:JK983053 TG983048:TG983053 ADC983048:ADC983053 AMY983048:AMY983053 AWU983048:AWU983053 BGQ983048:BGQ983053 BQM983048:BQM983053 CAI983048:CAI983053 CKE983048:CKE983053 CUA983048:CUA983053 DDW983048:DDW983053 DNS983048:DNS983053 DXO983048:DXO983053 EHK983048:EHK983053 ERG983048:ERG983053 FBC983048:FBC983053 FKY983048:FKY983053 FUU983048:FUU983053 GEQ983048:GEQ983053 GOM983048:GOM983053 GYI983048:GYI983053 HIE983048:HIE983053 HSA983048:HSA983053 IBW983048:IBW983053 ILS983048:ILS983053 IVO983048:IVO983053 JFK983048:JFK983053 JPG983048:JPG983053 JZC983048:JZC983053 KIY983048:KIY983053 KSU983048:KSU983053 LCQ983048:LCQ983053 LMM983048:LMM983053 LWI983048:LWI983053 MGE983048:MGE983053 MQA983048:MQA983053 MZW983048:MZW983053 NJS983048:NJS983053 NTO983048:NTO983053 ODK983048:ODK983053 ONG983048:ONG983053 OXC983048:OXC983053 PGY983048:PGY983053 PQU983048:PQU983053 QAQ983048:QAQ983053 QKM983048:QKM983053 QUI983048:QUI983053 REE983048:REE983053 ROA983048:ROA983053 RXW983048:RXW983053 SHS983048:SHS983053 SRO983048:SRO983053 TBK983048:TBK983053 TLG983048:TLG983053 TVC983048:TVC983053 UEY983048:UEY983053 UOU983048:UOU983053 UYQ983048:UYQ983053 VIM983048:VIM983053 VSI983048:VSI983053 WCE983048:WCE983053 WMA983048:WMA983053 WVW983048:WVW983053 O25 JK27:JK28 TG27:TG28 ADC27:ADC28 AMY27:AMY28 AWU27:AWU28 BGQ27:BGQ28 BQM27:BQM28 CAI27:CAI28 CKE27:CKE28 CUA27:CUA28 DDW27:DDW28 DNS27:DNS28 DXO27:DXO28 EHK27:EHK28 ERG27:ERG28 FBC27:FBC28 FKY27:FKY28 FUU27:FUU28 GEQ27:GEQ28 GOM27:GOM28 GYI27:GYI28 HIE27:HIE28 HSA27:HSA28 IBW27:IBW28 ILS27:ILS28 IVO27:IVO28 JFK27:JFK28 JPG27:JPG28 JZC27:JZC28 KIY27:KIY28 KSU27:KSU28 LCQ27:LCQ28 LMM27:LMM28 LWI27:LWI28 MGE27:MGE28 MQA27:MQA28 MZW27:MZW28 NJS27:NJS28 NTO27:NTO28 ODK27:ODK28 ONG27:ONG28 OXC27:OXC28 PGY27:PGY28 PQU27:PQU28 QAQ27:QAQ28 QKM27:QKM28 QUI27:QUI28 REE27:REE28 ROA27:ROA28 RXW27:RXW28 SHS27:SHS28 SRO27:SRO28 TBK27:TBK28 TLG27:TLG28 TVC27:TVC28 UEY27:UEY28 UOU27:UOU28 UYQ27:UYQ28 VIM27:VIM28 VSI27:VSI28 WCE27:WCE28 WMA27:WMA28 WVW27:WVW28 O65562:O65567 JK65551:JK65556 TG65551:TG65556 ADC65551:ADC65556 AMY65551:AMY65556 AWU65551:AWU65556 BGQ65551:BGQ65556 BQM65551:BQM65556 CAI65551:CAI65556 CKE65551:CKE65556 CUA65551:CUA65556 DDW65551:DDW65556 DNS65551:DNS65556 DXO65551:DXO65556 EHK65551:EHK65556 ERG65551:ERG65556 FBC65551:FBC65556 FKY65551:FKY65556 FUU65551:FUU65556 GEQ65551:GEQ65556 GOM65551:GOM65556 GYI65551:GYI65556 HIE65551:HIE65556 HSA65551:HSA65556 IBW65551:IBW65556 ILS65551:ILS65556 IVO65551:IVO65556 JFK65551:JFK65556 JPG65551:JPG65556 JZC65551:JZC65556 KIY65551:KIY65556 KSU65551:KSU65556 LCQ65551:LCQ65556 LMM65551:LMM65556 LWI65551:LWI65556 MGE65551:MGE65556 MQA65551:MQA65556 MZW65551:MZW65556 NJS65551:NJS65556 NTO65551:NTO65556 ODK65551:ODK65556 ONG65551:ONG65556 OXC65551:OXC65556 PGY65551:PGY65556 PQU65551:PQU65556 QAQ65551:QAQ65556 QKM65551:QKM65556 QUI65551:QUI65556 REE65551:REE65556 ROA65551:ROA65556 RXW65551:RXW65556 SHS65551:SHS65556 SRO65551:SRO65556 TBK65551:TBK65556 TLG65551:TLG65556 TVC65551:TVC65556 UEY65551:UEY65556 UOU65551:UOU65556 UYQ65551:UYQ65556 VIM65551:VIM65556 VSI65551:VSI65556 WCE65551:WCE65556 WMA65551:WMA65556 WVW65551:WVW65556 O131098:O131103 JK131087:JK131092 TG131087:TG131092 ADC131087:ADC131092 AMY131087:AMY131092 AWU131087:AWU131092 BGQ131087:BGQ131092 BQM131087:BQM131092 CAI131087:CAI131092 CKE131087:CKE131092 CUA131087:CUA131092 DDW131087:DDW131092 DNS131087:DNS131092 DXO131087:DXO131092 EHK131087:EHK131092 ERG131087:ERG131092 FBC131087:FBC131092 FKY131087:FKY131092 FUU131087:FUU131092 GEQ131087:GEQ131092 GOM131087:GOM131092 GYI131087:GYI131092 HIE131087:HIE131092 HSA131087:HSA131092 IBW131087:IBW131092 ILS131087:ILS131092 IVO131087:IVO131092 JFK131087:JFK131092 JPG131087:JPG131092 JZC131087:JZC131092 KIY131087:KIY131092 KSU131087:KSU131092 LCQ131087:LCQ131092 LMM131087:LMM131092 LWI131087:LWI131092 MGE131087:MGE131092 MQA131087:MQA131092 MZW131087:MZW131092 NJS131087:NJS131092 NTO131087:NTO131092 ODK131087:ODK131092 ONG131087:ONG131092 OXC131087:OXC131092 PGY131087:PGY131092 PQU131087:PQU131092 QAQ131087:QAQ131092 QKM131087:QKM131092 QUI131087:QUI131092 REE131087:REE131092 ROA131087:ROA131092 RXW131087:RXW131092 SHS131087:SHS131092 SRO131087:SRO131092 TBK131087:TBK131092 TLG131087:TLG131092 TVC131087:TVC131092 UEY131087:UEY131092 UOU131087:UOU131092 UYQ131087:UYQ131092 VIM131087:VIM131092 VSI131087:VSI131092 WCE131087:WCE131092 WMA131087:WMA131092 WVW131087:WVW131092 O196634:O196639 JK196623:JK196628 TG196623:TG196628 ADC196623:ADC196628 AMY196623:AMY196628 AWU196623:AWU196628 BGQ196623:BGQ196628 BQM196623:BQM196628 CAI196623:CAI196628 CKE196623:CKE196628 CUA196623:CUA196628 DDW196623:DDW196628 DNS196623:DNS196628 DXO196623:DXO196628 EHK196623:EHK196628 ERG196623:ERG196628 FBC196623:FBC196628 FKY196623:FKY196628 FUU196623:FUU196628 GEQ196623:GEQ196628 GOM196623:GOM196628 GYI196623:GYI196628 HIE196623:HIE196628 HSA196623:HSA196628 IBW196623:IBW196628 ILS196623:ILS196628 IVO196623:IVO196628 JFK196623:JFK196628 JPG196623:JPG196628 JZC196623:JZC196628 KIY196623:KIY196628 KSU196623:KSU196628 LCQ196623:LCQ196628 LMM196623:LMM196628 LWI196623:LWI196628 MGE196623:MGE196628 MQA196623:MQA196628 MZW196623:MZW196628 NJS196623:NJS196628 NTO196623:NTO196628 ODK196623:ODK196628 ONG196623:ONG196628 OXC196623:OXC196628 PGY196623:PGY196628 PQU196623:PQU196628 QAQ196623:QAQ196628 QKM196623:QKM196628 QUI196623:QUI196628 REE196623:REE196628 ROA196623:ROA196628 RXW196623:RXW196628 SHS196623:SHS196628 SRO196623:SRO196628 TBK196623:TBK196628 TLG196623:TLG196628 TVC196623:TVC196628 UEY196623:UEY196628 UOU196623:UOU196628 UYQ196623:UYQ196628 VIM196623:VIM196628 VSI196623:VSI196628 WCE196623:WCE196628 WMA196623:WMA196628 WVW196623:WVW196628 O262170:O262175 JK262159:JK262164 TG262159:TG262164 ADC262159:ADC262164 AMY262159:AMY262164 AWU262159:AWU262164 BGQ262159:BGQ262164 BQM262159:BQM262164 CAI262159:CAI262164 CKE262159:CKE262164 CUA262159:CUA262164 DDW262159:DDW262164 DNS262159:DNS262164 DXO262159:DXO262164 EHK262159:EHK262164 ERG262159:ERG262164 FBC262159:FBC262164 FKY262159:FKY262164 FUU262159:FUU262164 GEQ262159:GEQ262164 GOM262159:GOM262164 GYI262159:GYI262164 HIE262159:HIE262164 HSA262159:HSA262164 IBW262159:IBW262164 ILS262159:ILS262164 IVO262159:IVO262164 JFK262159:JFK262164 JPG262159:JPG262164 JZC262159:JZC262164 KIY262159:KIY262164 KSU262159:KSU262164 LCQ262159:LCQ262164 LMM262159:LMM262164 LWI262159:LWI262164 MGE262159:MGE262164 MQA262159:MQA262164 MZW262159:MZW262164 NJS262159:NJS262164 NTO262159:NTO262164 ODK262159:ODK262164 ONG262159:ONG262164 OXC262159:OXC262164 PGY262159:PGY262164 PQU262159:PQU262164 QAQ262159:QAQ262164 QKM262159:QKM262164 QUI262159:QUI262164 REE262159:REE262164 ROA262159:ROA262164 RXW262159:RXW262164 SHS262159:SHS262164 SRO262159:SRO262164 TBK262159:TBK262164 TLG262159:TLG262164 TVC262159:TVC262164 UEY262159:UEY262164 UOU262159:UOU262164 UYQ262159:UYQ262164 VIM262159:VIM262164 VSI262159:VSI262164 WCE262159:WCE262164 WMA262159:WMA262164 WVW262159:WVW262164 O327706:O327711 JK327695:JK327700 TG327695:TG327700 ADC327695:ADC327700 AMY327695:AMY327700 AWU327695:AWU327700 BGQ327695:BGQ327700 BQM327695:BQM327700 CAI327695:CAI327700 CKE327695:CKE327700 CUA327695:CUA327700 DDW327695:DDW327700 DNS327695:DNS327700 DXO327695:DXO327700 EHK327695:EHK327700 ERG327695:ERG327700 FBC327695:FBC327700 FKY327695:FKY327700 FUU327695:FUU327700 GEQ327695:GEQ327700 GOM327695:GOM327700 GYI327695:GYI327700 HIE327695:HIE327700 HSA327695:HSA327700 IBW327695:IBW327700 ILS327695:ILS327700 IVO327695:IVO327700 JFK327695:JFK327700 JPG327695:JPG327700 JZC327695:JZC327700 KIY327695:KIY327700 KSU327695:KSU327700 LCQ327695:LCQ327700 LMM327695:LMM327700 LWI327695:LWI327700 MGE327695:MGE327700 MQA327695:MQA327700 MZW327695:MZW327700 NJS327695:NJS327700 NTO327695:NTO327700 ODK327695:ODK327700 ONG327695:ONG327700 OXC327695:OXC327700 PGY327695:PGY327700 PQU327695:PQU327700 QAQ327695:QAQ327700 QKM327695:QKM327700 QUI327695:QUI327700 REE327695:REE327700 ROA327695:ROA327700 RXW327695:RXW327700 SHS327695:SHS327700 SRO327695:SRO327700 TBK327695:TBK327700 TLG327695:TLG327700 TVC327695:TVC327700 UEY327695:UEY327700 UOU327695:UOU327700 UYQ327695:UYQ327700 VIM327695:VIM327700 VSI327695:VSI327700 WCE327695:WCE327700 WMA327695:WMA327700 WVW327695:WVW327700 O393242:O393247 JK393231:JK393236 TG393231:TG393236 ADC393231:ADC393236 AMY393231:AMY393236 AWU393231:AWU393236 BGQ393231:BGQ393236 BQM393231:BQM393236 CAI393231:CAI393236 CKE393231:CKE393236 CUA393231:CUA393236 DDW393231:DDW393236 DNS393231:DNS393236 DXO393231:DXO393236 EHK393231:EHK393236 ERG393231:ERG393236 FBC393231:FBC393236 FKY393231:FKY393236 FUU393231:FUU393236 GEQ393231:GEQ393236 GOM393231:GOM393236 GYI393231:GYI393236 HIE393231:HIE393236 HSA393231:HSA393236 IBW393231:IBW393236 ILS393231:ILS393236 IVO393231:IVO393236 JFK393231:JFK393236 JPG393231:JPG393236 JZC393231:JZC393236 KIY393231:KIY393236 KSU393231:KSU393236 LCQ393231:LCQ393236 LMM393231:LMM393236 LWI393231:LWI393236 MGE393231:MGE393236 MQA393231:MQA393236 MZW393231:MZW393236 NJS393231:NJS393236 NTO393231:NTO393236 ODK393231:ODK393236 ONG393231:ONG393236 OXC393231:OXC393236 PGY393231:PGY393236 PQU393231:PQU393236 QAQ393231:QAQ393236 QKM393231:QKM393236 QUI393231:QUI393236 REE393231:REE393236 ROA393231:ROA393236 RXW393231:RXW393236 SHS393231:SHS393236 SRO393231:SRO393236 TBK393231:TBK393236 TLG393231:TLG393236 TVC393231:TVC393236 UEY393231:UEY393236 UOU393231:UOU393236 UYQ393231:UYQ393236 VIM393231:VIM393236 VSI393231:VSI393236 WCE393231:WCE393236 WMA393231:WMA393236 WVW393231:WVW393236 O458778:O458783 JK458767:JK458772 TG458767:TG458772 ADC458767:ADC458772 AMY458767:AMY458772 AWU458767:AWU458772 BGQ458767:BGQ458772 BQM458767:BQM458772 CAI458767:CAI458772 CKE458767:CKE458772 CUA458767:CUA458772 DDW458767:DDW458772 DNS458767:DNS458772 DXO458767:DXO458772 EHK458767:EHK458772 ERG458767:ERG458772 FBC458767:FBC458772 FKY458767:FKY458772 FUU458767:FUU458772 GEQ458767:GEQ458772 GOM458767:GOM458772 GYI458767:GYI458772 HIE458767:HIE458772 HSA458767:HSA458772 IBW458767:IBW458772 ILS458767:ILS458772 IVO458767:IVO458772 JFK458767:JFK458772 JPG458767:JPG458772 JZC458767:JZC458772 KIY458767:KIY458772 KSU458767:KSU458772 LCQ458767:LCQ458772 LMM458767:LMM458772 LWI458767:LWI458772 MGE458767:MGE458772 MQA458767:MQA458772 MZW458767:MZW458772 NJS458767:NJS458772 NTO458767:NTO458772 ODK458767:ODK458772 ONG458767:ONG458772 OXC458767:OXC458772 PGY458767:PGY458772 PQU458767:PQU458772 QAQ458767:QAQ458772 QKM458767:QKM458772 QUI458767:QUI458772 REE458767:REE458772 ROA458767:ROA458772 RXW458767:RXW458772 SHS458767:SHS458772 SRO458767:SRO458772 TBK458767:TBK458772 TLG458767:TLG458772 TVC458767:TVC458772 UEY458767:UEY458772 UOU458767:UOU458772 UYQ458767:UYQ458772 VIM458767:VIM458772 VSI458767:VSI458772 WCE458767:WCE458772 WMA458767:WMA458772 WVW458767:WVW458772 O524314:O524319 JK524303:JK524308 TG524303:TG524308 ADC524303:ADC524308 AMY524303:AMY524308 AWU524303:AWU524308 BGQ524303:BGQ524308 BQM524303:BQM524308 CAI524303:CAI524308 CKE524303:CKE524308 CUA524303:CUA524308 DDW524303:DDW524308 DNS524303:DNS524308 DXO524303:DXO524308 EHK524303:EHK524308 ERG524303:ERG524308 FBC524303:FBC524308 FKY524303:FKY524308 FUU524303:FUU524308 GEQ524303:GEQ524308 GOM524303:GOM524308 GYI524303:GYI524308 HIE524303:HIE524308 HSA524303:HSA524308 IBW524303:IBW524308 ILS524303:ILS524308 IVO524303:IVO524308 JFK524303:JFK524308 JPG524303:JPG524308 JZC524303:JZC524308 KIY524303:KIY524308 KSU524303:KSU524308 LCQ524303:LCQ524308 LMM524303:LMM524308 LWI524303:LWI524308 MGE524303:MGE524308 MQA524303:MQA524308 MZW524303:MZW524308 NJS524303:NJS524308 NTO524303:NTO524308 ODK524303:ODK524308 ONG524303:ONG524308 OXC524303:OXC524308 PGY524303:PGY524308 PQU524303:PQU524308 QAQ524303:QAQ524308 QKM524303:QKM524308 QUI524303:QUI524308 REE524303:REE524308 ROA524303:ROA524308 RXW524303:RXW524308 SHS524303:SHS524308 SRO524303:SRO524308 TBK524303:TBK524308 TLG524303:TLG524308 TVC524303:TVC524308 UEY524303:UEY524308 UOU524303:UOU524308 UYQ524303:UYQ524308 VIM524303:VIM524308 VSI524303:VSI524308 WCE524303:WCE524308 WMA524303:WMA524308 WVW524303:WVW524308 O589850:O589855 JK589839:JK589844 TG589839:TG589844 ADC589839:ADC589844 AMY589839:AMY589844 AWU589839:AWU589844 BGQ589839:BGQ589844 BQM589839:BQM589844 CAI589839:CAI589844 CKE589839:CKE589844 CUA589839:CUA589844 DDW589839:DDW589844 DNS589839:DNS589844 DXO589839:DXO589844 EHK589839:EHK589844 ERG589839:ERG589844 FBC589839:FBC589844 FKY589839:FKY589844 FUU589839:FUU589844 GEQ589839:GEQ589844 GOM589839:GOM589844 GYI589839:GYI589844 HIE589839:HIE589844 HSA589839:HSA589844 IBW589839:IBW589844 ILS589839:ILS589844 IVO589839:IVO589844 JFK589839:JFK589844 JPG589839:JPG589844 JZC589839:JZC589844 KIY589839:KIY589844 KSU589839:KSU589844 LCQ589839:LCQ589844 LMM589839:LMM589844 LWI589839:LWI589844 MGE589839:MGE589844 MQA589839:MQA589844 MZW589839:MZW589844 NJS589839:NJS589844 NTO589839:NTO589844 ODK589839:ODK589844 ONG589839:ONG589844 OXC589839:OXC589844 PGY589839:PGY589844 PQU589839:PQU589844 QAQ589839:QAQ589844 QKM589839:QKM589844 QUI589839:QUI589844 REE589839:REE589844 ROA589839:ROA589844 RXW589839:RXW589844 SHS589839:SHS589844 SRO589839:SRO589844 TBK589839:TBK589844 TLG589839:TLG589844 TVC589839:TVC589844 UEY589839:UEY589844 UOU589839:UOU589844 UYQ589839:UYQ589844 VIM589839:VIM589844 VSI589839:VSI589844 WCE589839:WCE589844 WMA589839:WMA589844 WVW589839:WVW589844 O655386:O655391 JK655375:JK655380 TG655375:TG655380 ADC655375:ADC655380 AMY655375:AMY655380 AWU655375:AWU655380 BGQ655375:BGQ655380 BQM655375:BQM655380 CAI655375:CAI655380 CKE655375:CKE655380 CUA655375:CUA655380 DDW655375:DDW655380 DNS655375:DNS655380 DXO655375:DXO655380 EHK655375:EHK655380 ERG655375:ERG655380 FBC655375:FBC655380 FKY655375:FKY655380 FUU655375:FUU655380 GEQ655375:GEQ655380 GOM655375:GOM655380 GYI655375:GYI655380 HIE655375:HIE655380 HSA655375:HSA655380 IBW655375:IBW655380 ILS655375:ILS655380 IVO655375:IVO655380 JFK655375:JFK655380 JPG655375:JPG655380 JZC655375:JZC655380 KIY655375:KIY655380 KSU655375:KSU655380 LCQ655375:LCQ655380 LMM655375:LMM655380 LWI655375:LWI655380 MGE655375:MGE655380 MQA655375:MQA655380 MZW655375:MZW655380 NJS655375:NJS655380 NTO655375:NTO655380 ODK655375:ODK655380 ONG655375:ONG655380 OXC655375:OXC655380 PGY655375:PGY655380 PQU655375:PQU655380 QAQ655375:QAQ655380 QKM655375:QKM655380 QUI655375:QUI655380 REE655375:REE655380 ROA655375:ROA655380 RXW655375:RXW655380 SHS655375:SHS655380 SRO655375:SRO655380 TBK655375:TBK655380 TLG655375:TLG655380 TVC655375:TVC655380 UEY655375:UEY655380 UOU655375:UOU655380 UYQ655375:UYQ655380 VIM655375:VIM655380 VSI655375:VSI655380 WCE655375:WCE655380 WMA655375:WMA655380 WVW655375:WVW655380 O720922:O720927 JK720911:JK720916 TG720911:TG720916 ADC720911:ADC720916 AMY720911:AMY720916 AWU720911:AWU720916 BGQ720911:BGQ720916 BQM720911:BQM720916 CAI720911:CAI720916 CKE720911:CKE720916 CUA720911:CUA720916 DDW720911:DDW720916 DNS720911:DNS720916 DXO720911:DXO720916 EHK720911:EHK720916 ERG720911:ERG720916 FBC720911:FBC720916 FKY720911:FKY720916 FUU720911:FUU720916 GEQ720911:GEQ720916 GOM720911:GOM720916 GYI720911:GYI720916 HIE720911:HIE720916 HSA720911:HSA720916 IBW720911:IBW720916 ILS720911:ILS720916 IVO720911:IVO720916 JFK720911:JFK720916 JPG720911:JPG720916 JZC720911:JZC720916 KIY720911:KIY720916 KSU720911:KSU720916 LCQ720911:LCQ720916 LMM720911:LMM720916 LWI720911:LWI720916 MGE720911:MGE720916 MQA720911:MQA720916 MZW720911:MZW720916 NJS720911:NJS720916 NTO720911:NTO720916 ODK720911:ODK720916 ONG720911:ONG720916 OXC720911:OXC720916 PGY720911:PGY720916 PQU720911:PQU720916 QAQ720911:QAQ720916 QKM720911:QKM720916 QUI720911:QUI720916 REE720911:REE720916 ROA720911:ROA720916 RXW720911:RXW720916 SHS720911:SHS720916 SRO720911:SRO720916 TBK720911:TBK720916 TLG720911:TLG720916 TVC720911:TVC720916 UEY720911:UEY720916 UOU720911:UOU720916 UYQ720911:UYQ720916 VIM720911:VIM720916 VSI720911:VSI720916 WCE720911:WCE720916 WMA720911:WMA720916 WVW720911:WVW720916 O786458:O786463 JK786447:JK786452 TG786447:TG786452 ADC786447:ADC786452 AMY786447:AMY786452 AWU786447:AWU786452 BGQ786447:BGQ786452 BQM786447:BQM786452 CAI786447:CAI786452 CKE786447:CKE786452 CUA786447:CUA786452 DDW786447:DDW786452 DNS786447:DNS786452 DXO786447:DXO786452 EHK786447:EHK786452 ERG786447:ERG786452 FBC786447:FBC786452 FKY786447:FKY786452 FUU786447:FUU786452 GEQ786447:GEQ786452 GOM786447:GOM786452 GYI786447:GYI786452 HIE786447:HIE786452 HSA786447:HSA786452 IBW786447:IBW786452 ILS786447:ILS786452 IVO786447:IVO786452 JFK786447:JFK786452 JPG786447:JPG786452 JZC786447:JZC786452 KIY786447:KIY786452 KSU786447:KSU786452 LCQ786447:LCQ786452 LMM786447:LMM786452 LWI786447:LWI786452 MGE786447:MGE786452 MQA786447:MQA786452 MZW786447:MZW786452 NJS786447:NJS786452 NTO786447:NTO786452 ODK786447:ODK786452 ONG786447:ONG786452 OXC786447:OXC786452 PGY786447:PGY786452 PQU786447:PQU786452 QAQ786447:QAQ786452 QKM786447:QKM786452 QUI786447:QUI786452 REE786447:REE786452 ROA786447:ROA786452 RXW786447:RXW786452 SHS786447:SHS786452 SRO786447:SRO786452 TBK786447:TBK786452 TLG786447:TLG786452 TVC786447:TVC786452 UEY786447:UEY786452 UOU786447:UOU786452 UYQ786447:UYQ786452 VIM786447:VIM786452 VSI786447:VSI786452 WCE786447:WCE786452 WMA786447:WMA786452 WVW786447:WVW786452 O851994:O851999 JK851983:JK851988 TG851983:TG851988 ADC851983:ADC851988 AMY851983:AMY851988 AWU851983:AWU851988 BGQ851983:BGQ851988 BQM851983:BQM851988 CAI851983:CAI851988 CKE851983:CKE851988 CUA851983:CUA851988 DDW851983:DDW851988 DNS851983:DNS851988 DXO851983:DXO851988 EHK851983:EHK851988 ERG851983:ERG851988 FBC851983:FBC851988 FKY851983:FKY851988 FUU851983:FUU851988 GEQ851983:GEQ851988 GOM851983:GOM851988 GYI851983:GYI851988 HIE851983:HIE851988 HSA851983:HSA851988 IBW851983:IBW851988 ILS851983:ILS851988 IVO851983:IVO851988 JFK851983:JFK851988 JPG851983:JPG851988 JZC851983:JZC851988 KIY851983:KIY851988 KSU851983:KSU851988 LCQ851983:LCQ851988 LMM851983:LMM851988 LWI851983:LWI851988 MGE851983:MGE851988 MQA851983:MQA851988 MZW851983:MZW851988 NJS851983:NJS851988 NTO851983:NTO851988 ODK851983:ODK851988 ONG851983:ONG851988 OXC851983:OXC851988 PGY851983:PGY851988 PQU851983:PQU851988 QAQ851983:QAQ851988 QKM851983:QKM851988 QUI851983:QUI851988 REE851983:REE851988 ROA851983:ROA851988 RXW851983:RXW851988 SHS851983:SHS851988 SRO851983:SRO851988 TBK851983:TBK851988 TLG851983:TLG851988 TVC851983:TVC851988 UEY851983:UEY851988 UOU851983:UOU851988 UYQ851983:UYQ851988 VIM851983:VIM851988 VSI851983:VSI851988 WCE851983:WCE851988 WMA851983:WMA851988 WVW851983:WVW851988 O917530:O917535 JK917519:JK917524 TG917519:TG917524 ADC917519:ADC917524 AMY917519:AMY917524 AWU917519:AWU917524 BGQ917519:BGQ917524 BQM917519:BQM917524 CAI917519:CAI917524 CKE917519:CKE917524 CUA917519:CUA917524 DDW917519:DDW917524 DNS917519:DNS917524 DXO917519:DXO917524 EHK917519:EHK917524 ERG917519:ERG917524 FBC917519:FBC917524 FKY917519:FKY917524 FUU917519:FUU917524 GEQ917519:GEQ917524 GOM917519:GOM917524 GYI917519:GYI917524 HIE917519:HIE917524 HSA917519:HSA917524 IBW917519:IBW917524 ILS917519:ILS917524 IVO917519:IVO917524 JFK917519:JFK917524 JPG917519:JPG917524 JZC917519:JZC917524 KIY917519:KIY917524 KSU917519:KSU917524 LCQ917519:LCQ917524 LMM917519:LMM917524 LWI917519:LWI917524 MGE917519:MGE917524 MQA917519:MQA917524 MZW917519:MZW917524 NJS917519:NJS917524 NTO917519:NTO917524 ODK917519:ODK917524 ONG917519:ONG917524 OXC917519:OXC917524 PGY917519:PGY917524 PQU917519:PQU917524 QAQ917519:QAQ917524 QKM917519:QKM917524 QUI917519:QUI917524 REE917519:REE917524 ROA917519:ROA917524 RXW917519:RXW917524 SHS917519:SHS917524 SRO917519:SRO917524 TBK917519:TBK917524 TLG917519:TLG917524 TVC917519:TVC917524 UEY917519:UEY917524 UOU917519:UOU917524 UYQ917519:UYQ917524 VIM917519:VIM917524 VSI917519:VSI917524 WCE917519:WCE917524 WMA917519:WMA917524 WVW917519:WVW917524 O983066:O983071 JK983055:JK983060 TG983055:TG983060 ADC983055:ADC983060 AMY983055:AMY983060 AWU983055:AWU983060 BGQ983055:BGQ983060 BQM983055:BQM983060 CAI983055:CAI983060 CKE983055:CKE983060 CUA983055:CUA983060 DDW983055:DDW983060 DNS983055:DNS983060 DXO983055:DXO983060 EHK983055:EHK983060 ERG983055:ERG983060 FBC983055:FBC983060 FKY983055:FKY983060 FUU983055:FUU983060 GEQ983055:GEQ983060 GOM983055:GOM983060 GYI983055:GYI983060 HIE983055:HIE983060 HSA983055:HSA983060 IBW983055:IBW983060 ILS983055:ILS983060 IVO983055:IVO983060 JFK983055:JFK983060 JPG983055:JPG983060 JZC983055:JZC983060 KIY983055:KIY983060 KSU983055:KSU983060 LCQ983055:LCQ983060 LMM983055:LMM983060 LWI983055:LWI983060 MGE983055:MGE983060 MQA983055:MQA983060 MZW983055:MZW983060 NJS983055:NJS983060 NTO983055:NTO983060 ODK983055:ODK983060 ONG983055:ONG983060 OXC983055:OXC983060 PGY983055:PGY983060 PQU983055:PQU983060 QAQ983055:QAQ983060 QKM983055:QKM983060 QUI983055:QUI983060 REE983055:REE983060 ROA983055:ROA983060 RXW983055:RXW983060 SHS983055:SHS983060 SRO983055:SRO983060 TBK983055:TBK983060 TLG983055:TLG983060 TVC983055:TVC983060 UEY983055:UEY983060 UOU983055:UOU983060 UYQ983055:UYQ983060 VIM983055:VIM983060 VSI983055:VSI983060 WCE983055:WCE983060 WMA983055:WMA983060 WVW983055:WVW983060 O30 JK32:JK34 TG32:TG34 ADC32:ADC34 AMY32:AMY34 AWU32:AWU34 BGQ32:BGQ34 BQM32:BQM34 CAI32:CAI34 CKE32:CKE34 CUA32:CUA34 DDW32:DDW34 DNS32:DNS34 DXO32:DXO34 EHK32:EHK34 ERG32:ERG34 FBC32:FBC34 FKY32:FKY34 FUU32:FUU34 GEQ32:GEQ34 GOM32:GOM34 GYI32:GYI34 HIE32:HIE34 HSA32:HSA34 IBW32:IBW34 ILS32:ILS34 IVO32:IVO34 JFK32:JFK34 JPG32:JPG34 JZC32:JZC34 KIY32:KIY34 KSU32:KSU34 LCQ32:LCQ34 LMM32:LMM34 LWI32:LWI34 MGE32:MGE34 MQA32:MQA34 MZW32:MZW34 NJS32:NJS34 NTO32:NTO34 ODK32:ODK34 ONG32:ONG34 OXC32:OXC34 PGY32:PGY34 PQU32:PQU34 QAQ32:QAQ34 QKM32:QKM34 QUI32:QUI34 REE32:REE34 ROA32:ROA34 RXW32:RXW34 SHS32:SHS34 SRO32:SRO34 TBK32:TBK34 TLG32:TLG34 TVC32:TVC34 UEY32:UEY34 UOU32:UOU34 UYQ32:UYQ34 VIM32:VIM34 VSI32:VSI34 WCE32:WCE34 WMA32:WMA34 WVW32:WVW34 O65576:O65581 JK65565:JK65570 TG65565:TG65570 ADC65565:ADC65570 AMY65565:AMY65570 AWU65565:AWU65570 BGQ65565:BGQ65570 BQM65565:BQM65570 CAI65565:CAI65570 CKE65565:CKE65570 CUA65565:CUA65570 DDW65565:DDW65570 DNS65565:DNS65570 DXO65565:DXO65570 EHK65565:EHK65570 ERG65565:ERG65570 FBC65565:FBC65570 FKY65565:FKY65570 FUU65565:FUU65570 GEQ65565:GEQ65570 GOM65565:GOM65570 GYI65565:GYI65570 HIE65565:HIE65570 HSA65565:HSA65570 IBW65565:IBW65570 ILS65565:ILS65570 IVO65565:IVO65570 JFK65565:JFK65570 JPG65565:JPG65570 JZC65565:JZC65570 KIY65565:KIY65570 KSU65565:KSU65570 LCQ65565:LCQ65570 LMM65565:LMM65570 LWI65565:LWI65570 MGE65565:MGE65570 MQA65565:MQA65570 MZW65565:MZW65570 NJS65565:NJS65570 NTO65565:NTO65570 ODK65565:ODK65570 ONG65565:ONG65570 OXC65565:OXC65570 PGY65565:PGY65570 PQU65565:PQU65570 QAQ65565:QAQ65570 QKM65565:QKM65570 QUI65565:QUI65570 REE65565:REE65570 ROA65565:ROA65570 RXW65565:RXW65570 SHS65565:SHS65570 SRO65565:SRO65570 TBK65565:TBK65570 TLG65565:TLG65570 TVC65565:TVC65570 UEY65565:UEY65570 UOU65565:UOU65570 UYQ65565:UYQ65570 VIM65565:VIM65570 VSI65565:VSI65570 WCE65565:WCE65570 WMA65565:WMA65570 WVW65565:WVW65570 O131112:O131117 JK131101:JK131106 TG131101:TG131106 ADC131101:ADC131106 AMY131101:AMY131106 AWU131101:AWU131106 BGQ131101:BGQ131106 BQM131101:BQM131106 CAI131101:CAI131106 CKE131101:CKE131106 CUA131101:CUA131106 DDW131101:DDW131106 DNS131101:DNS131106 DXO131101:DXO131106 EHK131101:EHK131106 ERG131101:ERG131106 FBC131101:FBC131106 FKY131101:FKY131106 FUU131101:FUU131106 GEQ131101:GEQ131106 GOM131101:GOM131106 GYI131101:GYI131106 HIE131101:HIE131106 HSA131101:HSA131106 IBW131101:IBW131106 ILS131101:ILS131106 IVO131101:IVO131106 JFK131101:JFK131106 JPG131101:JPG131106 JZC131101:JZC131106 KIY131101:KIY131106 KSU131101:KSU131106 LCQ131101:LCQ131106 LMM131101:LMM131106 LWI131101:LWI131106 MGE131101:MGE131106 MQA131101:MQA131106 MZW131101:MZW131106 NJS131101:NJS131106 NTO131101:NTO131106 ODK131101:ODK131106 ONG131101:ONG131106 OXC131101:OXC131106 PGY131101:PGY131106 PQU131101:PQU131106 QAQ131101:QAQ131106 QKM131101:QKM131106 QUI131101:QUI131106 REE131101:REE131106 ROA131101:ROA131106 RXW131101:RXW131106 SHS131101:SHS131106 SRO131101:SRO131106 TBK131101:TBK131106 TLG131101:TLG131106 TVC131101:TVC131106 UEY131101:UEY131106 UOU131101:UOU131106 UYQ131101:UYQ131106 VIM131101:VIM131106 VSI131101:VSI131106 WCE131101:WCE131106 WMA131101:WMA131106 WVW131101:WVW131106 O196648:O196653 JK196637:JK196642 TG196637:TG196642 ADC196637:ADC196642 AMY196637:AMY196642 AWU196637:AWU196642 BGQ196637:BGQ196642 BQM196637:BQM196642 CAI196637:CAI196642 CKE196637:CKE196642 CUA196637:CUA196642 DDW196637:DDW196642 DNS196637:DNS196642 DXO196637:DXO196642 EHK196637:EHK196642 ERG196637:ERG196642 FBC196637:FBC196642 FKY196637:FKY196642 FUU196637:FUU196642 GEQ196637:GEQ196642 GOM196637:GOM196642 GYI196637:GYI196642 HIE196637:HIE196642 HSA196637:HSA196642 IBW196637:IBW196642 ILS196637:ILS196642 IVO196637:IVO196642 JFK196637:JFK196642 JPG196637:JPG196642 JZC196637:JZC196642 KIY196637:KIY196642 KSU196637:KSU196642 LCQ196637:LCQ196642 LMM196637:LMM196642 LWI196637:LWI196642 MGE196637:MGE196642 MQA196637:MQA196642 MZW196637:MZW196642 NJS196637:NJS196642 NTO196637:NTO196642 ODK196637:ODK196642 ONG196637:ONG196642 OXC196637:OXC196642 PGY196637:PGY196642 PQU196637:PQU196642 QAQ196637:QAQ196642 QKM196637:QKM196642 QUI196637:QUI196642 REE196637:REE196642 ROA196637:ROA196642 RXW196637:RXW196642 SHS196637:SHS196642 SRO196637:SRO196642 TBK196637:TBK196642 TLG196637:TLG196642 TVC196637:TVC196642 UEY196637:UEY196642 UOU196637:UOU196642 UYQ196637:UYQ196642 VIM196637:VIM196642 VSI196637:VSI196642 WCE196637:WCE196642 WMA196637:WMA196642 WVW196637:WVW196642 O262184:O262189 JK262173:JK262178 TG262173:TG262178 ADC262173:ADC262178 AMY262173:AMY262178 AWU262173:AWU262178 BGQ262173:BGQ262178 BQM262173:BQM262178 CAI262173:CAI262178 CKE262173:CKE262178 CUA262173:CUA262178 DDW262173:DDW262178 DNS262173:DNS262178 DXO262173:DXO262178 EHK262173:EHK262178 ERG262173:ERG262178 FBC262173:FBC262178 FKY262173:FKY262178 FUU262173:FUU262178 GEQ262173:GEQ262178 GOM262173:GOM262178 GYI262173:GYI262178 HIE262173:HIE262178 HSA262173:HSA262178 IBW262173:IBW262178 ILS262173:ILS262178 IVO262173:IVO262178 JFK262173:JFK262178 JPG262173:JPG262178 JZC262173:JZC262178 KIY262173:KIY262178 KSU262173:KSU262178 LCQ262173:LCQ262178 LMM262173:LMM262178 LWI262173:LWI262178 MGE262173:MGE262178 MQA262173:MQA262178 MZW262173:MZW262178 NJS262173:NJS262178 NTO262173:NTO262178 ODK262173:ODK262178 ONG262173:ONG262178 OXC262173:OXC262178 PGY262173:PGY262178 PQU262173:PQU262178 QAQ262173:QAQ262178 QKM262173:QKM262178 QUI262173:QUI262178 REE262173:REE262178 ROA262173:ROA262178 RXW262173:RXW262178 SHS262173:SHS262178 SRO262173:SRO262178 TBK262173:TBK262178 TLG262173:TLG262178 TVC262173:TVC262178 UEY262173:UEY262178 UOU262173:UOU262178 UYQ262173:UYQ262178 VIM262173:VIM262178 VSI262173:VSI262178 WCE262173:WCE262178 WMA262173:WMA262178 WVW262173:WVW262178 O327720:O327725 JK327709:JK327714 TG327709:TG327714 ADC327709:ADC327714 AMY327709:AMY327714 AWU327709:AWU327714 BGQ327709:BGQ327714 BQM327709:BQM327714 CAI327709:CAI327714 CKE327709:CKE327714 CUA327709:CUA327714 DDW327709:DDW327714 DNS327709:DNS327714 DXO327709:DXO327714 EHK327709:EHK327714 ERG327709:ERG327714 FBC327709:FBC327714 FKY327709:FKY327714 FUU327709:FUU327714 GEQ327709:GEQ327714 GOM327709:GOM327714 GYI327709:GYI327714 HIE327709:HIE327714 HSA327709:HSA327714 IBW327709:IBW327714 ILS327709:ILS327714 IVO327709:IVO327714 JFK327709:JFK327714 JPG327709:JPG327714 JZC327709:JZC327714 KIY327709:KIY327714 KSU327709:KSU327714 LCQ327709:LCQ327714 LMM327709:LMM327714 LWI327709:LWI327714 MGE327709:MGE327714 MQA327709:MQA327714 MZW327709:MZW327714 NJS327709:NJS327714 NTO327709:NTO327714 ODK327709:ODK327714 ONG327709:ONG327714 OXC327709:OXC327714 PGY327709:PGY327714 PQU327709:PQU327714 QAQ327709:QAQ327714 QKM327709:QKM327714 QUI327709:QUI327714 REE327709:REE327714 ROA327709:ROA327714 RXW327709:RXW327714 SHS327709:SHS327714 SRO327709:SRO327714 TBK327709:TBK327714 TLG327709:TLG327714 TVC327709:TVC327714 UEY327709:UEY327714 UOU327709:UOU327714 UYQ327709:UYQ327714 VIM327709:VIM327714 VSI327709:VSI327714 WCE327709:WCE327714 WMA327709:WMA327714 WVW327709:WVW327714 O393256:O393261 JK393245:JK393250 TG393245:TG393250 ADC393245:ADC393250 AMY393245:AMY393250 AWU393245:AWU393250 BGQ393245:BGQ393250 BQM393245:BQM393250 CAI393245:CAI393250 CKE393245:CKE393250 CUA393245:CUA393250 DDW393245:DDW393250 DNS393245:DNS393250 DXO393245:DXO393250 EHK393245:EHK393250 ERG393245:ERG393250 FBC393245:FBC393250 FKY393245:FKY393250 FUU393245:FUU393250 GEQ393245:GEQ393250 GOM393245:GOM393250 GYI393245:GYI393250 HIE393245:HIE393250 HSA393245:HSA393250 IBW393245:IBW393250 ILS393245:ILS393250 IVO393245:IVO393250 JFK393245:JFK393250 JPG393245:JPG393250 JZC393245:JZC393250 KIY393245:KIY393250 KSU393245:KSU393250 LCQ393245:LCQ393250 LMM393245:LMM393250 LWI393245:LWI393250 MGE393245:MGE393250 MQA393245:MQA393250 MZW393245:MZW393250 NJS393245:NJS393250 NTO393245:NTO393250 ODK393245:ODK393250 ONG393245:ONG393250 OXC393245:OXC393250 PGY393245:PGY393250 PQU393245:PQU393250 QAQ393245:QAQ393250 QKM393245:QKM393250 QUI393245:QUI393250 REE393245:REE393250 ROA393245:ROA393250 RXW393245:RXW393250 SHS393245:SHS393250 SRO393245:SRO393250 TBK393245:TBK393250 TLG393245:TLG393250 TVC393245:TVC393250 UEY393245:UEY393250 UOU393245:UOU393250 UYQ393245:UYQ393250 VIM393245:VIM393250 VSI393245:VSI393250 WCE393245:WCE393250 WMA393245:WMA393250 WVW393245:WVW393250 O458792:O458797 JK458781:JK458786 TG458781:TG458786 ADC458781:ADC458786 AMY458781:AMY458786 AWU458781:AWU458786 BGQ458781:BGQ458786 BQM458781:BQM458786 CAI458781:CAI458786 CKE458781:CKE458786 CUA458781:CUA458786 DDW458781:DDW458786 DNS458781:DNS458786 DXO458781:DXO458786 EHK458781:EHK458786 ERG458781:ERG458786 FBC458781:FBC458786 FKY458781:FKY458786 FUU458781:FUU458786 GEQ458781:GEQ458786 GOM458781:GOM458786 GYI458781:GYI458786 HIE458781:HIE458786 HSA458781:HSA458786 IBW458781:IBW458786 ILS458781:ILS458786 IVO458781:IVO458786 JFK458781:JFK458786 JPG458781:JPG458786 JZC458781:JZC458786 KIY458781:KIY458786 KSU458781:KSU458786 LCQ458781:LCQ458786 LMM458781:LMM458786 LWI458781:LWI458786 MGE458781:MGE458786 MQA458781:MQA458786 MZW458781:MZW458786 NJS458781:NJS458786 NTO458781:NTO458786 ODK458781:ODK458786 ONG458781:ONG458786 OXC458781:OXC458786 PGY458781:PGY458786 PQU458781:PQU458786 QAQ458781:QAQ458786 QKM458781:QKM458786 QUI458781:QUI458786 REE458781:REE458786 ROA458781:ROA458786 RXW458781:RXW458786 SHS458781:SHS458786 SRO458781:SRO458786 TBK458781:TBK458786 TLG458781:TLG458786 TVC458781:TVC458786 UEY458781:UEY458786 UOU458781:UOU458786 UYQ458781:UYQ458786 VIM458781:VIM458786 VSI458781:VSI458786 WCE458781:WCE458786 WMA458781:WMA458786 WVW458781:WVW458786 O524328:O524333 JK524317:JK524322 TG524317:TG524322 ADC524317:ADC524322 AMY524317:AMY524322 AWU524317:AWU524322 BGQ524317:BGQ524322 BQM524317:BQM524322 CAI524317:CAI524322 CKE524317:CKE524322 CUA524317:CUA524322 DDW524317:DDW524322 DNS524317:DNS524322 DXO524317:DXO524322 EHK524317:EHK524322 ERG524317:ERG524322 FBC524317:FBC524322 FKY524317:FKY524322 FUU524317:FUU524322 GEQ524317:GEQ524322 GOM524317:GOM524322 GYI524317:GYI524322 HIE524317:HIE524322 HSA524317:HSA524322 IBW524317:IBW524322 ILS524317:ILS524322 IVO524317:IVO524322 JFK524317:JFK524322 JPG524317:JPG524322 JZC524317:JZC524322 KIY524317:KIY524322 KSU524317:KSU524322 LCQ524317:LCQ524322 LMM524317:LMM524322 LWI524317:LWI524322 MGE524317:MGE524322 MQA524317:MQA524322 MZW524317:MZW524322 NJS524317:NJS524322 NTO524317:NTO524322 ODK524317:ODK524322 ONG524317:ONG524322 OXC524317:OXC524322 PGY524317:PGY524322 PQU524317:PQU524322 QAQ524317:QAQ524322 QKM524317:QKM524322 QUI524317:QUI524322 REE524317:REE524322 ROA524317:ROA524322 RXW524317:RXW524322 SHS524317:SHS524322 SRO524317:SRO524322 TBK524317:TBK524322 TLG524317:TLG524322 TVC524317:TVC524322 UEY524317:UEY524322 UOU524317:UOU524322 UYQ524317:UYQ524322 VIM524317:VIM524322 VSI524317:VSI524322 WCE524317:WCE524322 WMA524317:WMA524322 WVW524317:WVW524322 O589864:O589869 JK589853:JK589858 TG589853:TG589858 ADC589853:ADC589858 AMY589853:AMY589858 AWU589853:AWU589858 BGQ589853:BGQ589858 BQM589853:BQM589858 CAI589853:CAI589858 CKE589853:CKE589858 CUA589853:CUA589858 DDW589853:DDW589858 DNS589853:DNS589858 DXO589853:DXO589858 EHK589853:EHK589858 ERG589853:ERG589858 FBC589853:FBC589858 FKY589853:FKY589858 FUU589853:FUU589858 GEQ589853:GEQ589858 GOM589853:GOM589858 GYI589853:GYI589858 HIE589853:HIE589858 HSA589853:HSA589858 IBW589853:IBW589858 ILS589853:ILS589858 IVO589853:IVO589858 JFK589853:JFK589858 JPG589853:JPG589858 JZC589853:JZC589858 KIY589853:KIY589858 KSU589853:KSU589858 LCQ589853:LCQ589858 LMM589853:LMM589858 LWI589853:LWI589858 MGE589853:MGE589858 MQA589853:MQA589858 MZW589853:MZW589858 NJS589853:NJS589858 NTO589853:NTO589858 ODK589853:ODK589858 ONG589853:ONG589858 OXC589853:OXC589858 PGY589853:PGY589858 PQU589853:PQU589858 QAQ589853:QAQ589858 QKM589853:QKM589858 QUI589853:QUI589858 REE589853:REE589858 ROA589853:ROA589858 RXW589853:RXW589858 SHS589853:SHS589858 SRO589853:SRO589858 TBK589853:TBK589858 TLG589853:TLG589858 TVC589853:TVC589858 UEY589853:UEY589858 UOU589853:UOU589858 UYQ589853:UYQ589858 VIM589853:VIM589858 VSI589853:VSI589858 WCE589853:WCE589858 WMA589853:WMA589858 WVW589853:WVW589858 O655400:O655405 JK655389:JK655394 TG655389:TG655394 ADC655389:ADC655394 AMY655389:AMY655394 AWU655389:AWU655394 BGQ655389:BGQ655394 BQM655389:BQM655394 CAI655389:CAI655394 CKE655389:CKE655394 CUA655389:CUA655394 DDW655389:DDW655394 DNS655389:DNS655394 DXO655389:DXO655394 EHK655389:EHK655394 ERG655389:ERG655394 FBC655389:FBC655394 FKY655389:FKY655394 FUU655389:FUU655394 GEQ655389:GEQ655394 GOM655389:GOM655394 GYI655389:GYI655394 HIE655389:HIE655394 HSA655389:HSA655394 IBW655389:IBW655394 ILS655389:ILS655394 IVO655389:IVO655394 JFK655389:JFK655394 JPG655389:JPG655394 JZC655389:JZC655394 KIY655389:KIY655394 KSU655389:KSU655394 LCQ655389:LCQ655394 LMM655389:LMM655394 LWI655389:LWI655394 MGE655389:MGE655394 MQA655389:MQA655394 MZW655389:MZW655394 NJS655389:NJS655394 NTO655389:NTO655394 ODK655389:ODK655394 ONG655389:ONG655394 OXC655389:OXC655394 PGY655389:PGY655394 PQU655389:PQU655394 QAQ655389:QAQ655394 QKM655389:QKM655394 QUI655389:QUI655394 REE655389:REE655394 ROA655389:ROA655394 RXW655389:RXW655394 SHS655389:SHS655394 SRO655389:SRO655394 TBK655389:TBK655394 TLG655389:TLG655394 TVC655389:TVC655394 UEY655389:UEY655394 UOU655389:UOU655394 UYQ655389:UYQ655394 VIM655389:VIM655394 VSI655389:VSI655394 WCE655389:WCE655394 WMA655389:WMA655394 WVW655389:WVW655394 O720936:O720941 JK720925:JK720930 TG720925:TG720930 ADC720925:ADC720930 AMY720925:AMY720930 AWU720925:AWU720930 BGQ720925:BGQ720930 BQM720925:BQM720930 CAI720925:CAI720930 CKE720925:CKE720930 CUA720925:CUA720930 DDW720925:DDW720930 DNS720925:DNS720930 DXO720925:DXO720930 EHK720925:EHK720930 ERG720925:ERG720930 FBC720925:FBC720930 FKY720925:FKY720930 FUU720925:FUU720930 GEQ720925:GEQ720930 GOM720925:GOM720930 GYI720925:GYI720930 HIE720925:HIE720930 HSA720925:HSA720930 IBW720925:IBW720930 ILS720925:ILS720930 IVO720925:IVO720930 JFK720925:JFK720930 JPG720925:JPG720930 JZC720925:JZC720930 KIY720925:KIY720930 KSU720925:KSU720930 LCQ720925:LCQ720930 LMM720925:LMM720930 LWI720925:LWI720930 MGE720925:MGE720930 MQA720925:MQA720930 MZW720925:MZW720930 NJS720925:NJS720930 NTO720925:NTO720930 ODK720925:ODK720930 ONG720925:ONG720930 OXC720925:OXC720930 PGY720925:PGY720930 PQU720925:PQU720930 QAQ720925:QAQ720930 QKM720925:QKM720930 QUI720925:QUI720930 REE720925:REE720930 ROA720925:ROA720930 RXW720925:RXW720930 SHS720925:SHS720930 SRO720925:SRO720930 TBK720925:TBK720930 TLG720925:TLG720930 TVC720925:TVC720930 UEY720925:UEY720930 UOU720925:UOU720930 UYQ720925:UYQ720930 VIM720925:VIM720930 VSI720925:VSI720930 WCE720925:WCE720930 WMA720925:WMA720930 WVW720925:WVW720930 O786472:O786477 JK786461:JK786466 TG786461:TG786466 ADC786461:ADC786466 AMY786461:AMY786466 AWU786461:AWU786466 BGQ786461:BGQ786466 BQM786461:BQM786466 CAI786461:CAI786466 CKE786461:CKE786466 CUA786461:CUA786466 DDW786461:DDW786466 DNS786461:DNS786466 DXO786461:DXO786466 EHK786461:EHK786466 ERG786461:ERG786466 FBC786461:FBC786466 FKY786461:FKY786466 FUU786461:FUU786466 GEQ786461:GEQ786466 GOM786461:GOM786466 GYI786461:GYI786466 HIE786461:HIE786466 HSA786461:HSA786466 IBW786461:IBW786466 ILS786461:ILS786466 IVO786461:IVO786466 JFK786461:JFK786466 JPG786461:JPG786466 JZC786461:JZC786466 KIY786461:KIY786466 KSU786461:KSU786466 LCQ786461:LCQ786466 LMM786461:LMM786466 LWI786461:LWI786466 MGE786461:MGE786466 MQA786461:MQA786466 MZW786461:MZW786466 NJS786461:NJS786466 NTO786461:NTO786466 ODK786461:ODK786466 ONG786461:ONG786466 OXC786461:OXC786466 PGY786461:PGY786466 PQU786461:PQU786466 QAQ786461:QAQ786466 QKM786461:QKM786466 QUI786461:QUI786466 REE786461:REE786466 ROA786461:ROA786466 RXW786461:RXW786466 SHS786461:SHS786466 SRO786461:SRO786466 TBK786461:TBK786466 TLG786461:TLG786466 TVC786461:TVC786466 UEY786461:UEY786466 UOU786461:UOU786466 UYQ786461:UYQ786466 VIM786461:VIM786466 VSI786461:VSI786466 WCE786461:WCE786466 WMA786461:WMA786466 WVW786461:WVW786466 O852008:O852013 JK851997:JK852002 TG851997:TG852002 ADC851997:ADC852002 AMY851997:AMY852002 AWU851997:AWU852002 BGQ851997:BGQ852002 BQM851997:BQM852002 CAI851997:CAI852002 CKE851997:CKE852002 CUA851997:CUA852002 DDW851997:DDW852002 DNS851997:DNS852002 DXO851997:DXO852002 EHK851997:EHK852002 ERG851997:ERG852002 FBC851997:FBC852002 FKY851997:FKY852002 FUU851997:FUU852002 GEQ851997:GEQ852002 GOM851997:GOM852002 GYI851997:GYI852002 HIE851997:HIE852002 HSA851997:HSA852002 IBW851997:IBW852002 ILS851997:ILS852002 IVO851997:IVO852002 JFK851997:JFK852002 JPG851997:JPG852002 JZC851997:JZC852002 KIY851997:KIY852002 KSU851997:KSU852002 LCQ851997:LCQ852002 LMM851997:LMM852002 LWI851997:LWI852002 MGE851997:MGE852002 MQA851997:MQA852002 MZW851997:MZW852002 NJS851997:NJS852002 NTO851997:NTO852002 ODK851997:ODK852002 ONG851997:ONG852002 OXC851997:OXC852002 PGY851997:PGY852002 PQU851997:PQU852002 QAQ851997:QAQ852002 QKM851997:QKM852002 QUI851997:QUI852002 REE851997:REE852002 ROA851997:ROA852002 RXW851997:RXW852002 SHS851997:SHS852002 SRO851997:SRO852002 TBK851997:TBK852002 TLG851997:TLG852002 TVC851997:TVC852002 UEY851997:UEY852002 UOU851997:UOU852002 UYQ851997:UYQ852002 VIM851997:VIM852002 VSI851997:VSI852002 WCE851997:WCE852002 WMA851997:WMA852002 WVW851997:WVW852002 O917544:O917549 JK917533:JK917538 TG917533:TG917538 ADC917533:ADC917538 AMY917533:AMY917538 AWU917533:AWU917538 BGQ917533:BGQ917538 BQM917533:BQM917538 CAI917533:CAI917538 CKE917533:CKE917538 CUA917533:CUA917538 DDW917533:DDW917538 DNS917533:DNS917538 DXO917533:DXO917538 EHK917533:EHK917538 ERG917533:ERG917538 FBC917533:FBC917538 FKY917533:FKY917538 FUU917533:FUU917538 GEQ917533:GEQ917538 GOM917533:GOM917538 GYI917533:GYI917538 HIE917533:HIE917538 HSA917533:HSA917538 IBW917533:IBW917538 ILS917533:ILS917538 IVO917533:IVO917538 JFK917533:JFK917538 JPG917533:JPG917538 JZC917533:JZC917538 KIY917533:KIY917538 KSU917533:KSU917538 LCQ917533:LCQ917538 LMM917533:LMM917538 LWI917533:LWI917538 MGE917533:MGE917538 MQA917533:MQA917538 MZW917533:MZW917538 NJS917533:NJS917538 NTO917533:NTO917538 ODK917533:ODK917538 ONG917533:ONG917538 OXC917533:OXC917538 PGY917533:PGY917538 PQU917533:PQU917538 QAQ917533:QAQ917538 QKM917533:QKM917538 QUI917533:QUI917538 REE917533:REE917538 ROA917533:ROA917538 RXW917533:RXW917538 SHS917533:SHS917538 SRO917533:SRO917538 TBK917533:TBK917538 TLG917533:TLG917538 TVC917533:TVC917538 UEY917533:UEY917538 UOU917533:UOU917538 UYQ917533:UYQ917538 VIM917533:VIM917538 VSI917533:VSI917538 WCE917533:WCE917538 WMA917533:WMA917538 WVW917533:WVW917538 O983080:O983085 JK983069:JK983074 TG983069:TG983074 ADC983069:ADC983074 AMY983069:AMY983074 AWU983069:AWU983074 BGQ983069:BGQ983074 BQM983069:BQM983074 CAI983069:CAI983074 CKE983069:CKE983074 CUA983069:CUA983074 DDW983069:DDW983074 DNS983069:DNS983074 DXO983069:DXO983074 EHK983069:EHK983074 ERG983069:ERG983074 FBC983069:FBC983074 FKY983069:FKY983074 FUU983069:FUU983074 GEQ983069:GEQ983074 GOM983069:GOM983074 GYI983069:GYI983074 HIE983069:HIE983074 HSA983069:HSA983074 IBW983069:IBW983074 ILS983069:ILS983074 IVO983069:IVO983074 JFK983069:JFK983074 JPG983069:JPG983074 JZC983069:JZC983074 KIY983069:KIY983074 KSU983069:KSU983074 LCQ983069:LCQ983074 LMM983069:LMM983074 LWI983069:LWI983074 MGE983069:MGE983074 MQA983069:MQA983074 MZW983069:MZW983074 NJS983069:NJS983074 NTO983069:NTO983074 ODK983069:ODK983074 ONG983069:ONG983074 OXC983069:OXC983074 PGY983069:PGY983074 PQU983069:PQU983074 QAQ983069:QAQ983074 QKM983069:QKM983074 QUI983069:QUI983074 REE983069:REE983074 ROA983069:ROA983074 RXW983069:RXW983074 SHS983069:SHS983074 SRO983069:SRO983074 TBK983069:TBK983074 TLG983069:TLG983074 TVC983069:TVC983074 UEY983069:UEY983074 UOU983069:UOU983074 UYQ983069:UYQ983074 VIM983069:VIM983074 VSI983069:VSI983074 WCE983069:WCE983074 WMA983069:WMA983074 WVW983069:WVW983074 O18:O20 JK22:JK23 TG22:TG23 ADC22:ADC23 AMY22:AMY23 AWU22:AWU23 BGQ22:BGQ23 BQM22:BQM23 CAI22:CAI23 CKE22:CKE23 CUA22:CUA23 DDW22:DDW23 DNS22:DNS23 DXO22:DXO23 EHK22:EHK23 ERG22:ERG23 FBC22:FBC23 FKY22:FKY23 FUU22:FUU23 GEQ22:GEQ23 GOM22:GOM23 GYI22:GYI23 HIE22:HIE23 HSA22:HSA23 IBW22:IBW23 ILS22:ILS23 IVO22:IVO23 JFK22:JFK23 JPG22:JPG23 JZC22:JZC23 KIY22:KIY23 KSU22:KSU23 LCQ22:LCQ23 LMM22:LMM23 LWI22:LWI23 MGE22:MGE23 MQA22:MQA23 MZW22:MZW23 NJS22:NJS23 NTO22:NTO23 ODK22:ODK23 ONG22:ONG23 OXC22:OXC23 PGY22:PGY23 PQU22:PQU23 QAQ22:QAQ23 QKM22:QKM23 QUI22:QUI23 REE22:REE23 ROA22:ROA23 RXW22:RXW23 SHS22:SHS23 SRO22:SRO23 TBK22:TBK23 TLG22:TLG23 TVC22:TVC23 UEY22:UEY23 UOU22:UOU23 UYQ22:UYQ23 VIM22:VIM23 VSI22:VSI23 WCE22:WCE23 WMA22:WMA23 WVW22:WVW23 O65548:O65553 JK65537:JK65542 TG65537:TG65542 ADC65537:ADC65542 AMY65537:AMY65542 AWU65537:AWU65542 BGQ65537:BGQ65542 BQM65537:BQM65542 CAI65537:CAI65542 CKE65537:CKE65542 CUA65537:CUA65542 DDW65537:DDW65542 DNS65537:DNS65542 DXO65537:DXO65542 EHK65537:EHK65542 ERG65537:ERG65542 FBC65537:FBC65542 FKY65537:FKY65542 FUU65537:FUU65542 GEQ65537:GEQ65542 GOM65537:GOM65542 GYI65537:GYI65542 HIE65537:HIE65542 HSA65537:HSA65542 IBW65537:IBW65542 ILS65537:ILS65542 IVO65537:IVO65542 JFK65537:JFK65542 JPG65537:JPG65542 JZC65537:JZC65542 KIY65537:KIY65542 KSU65537:KSU65542 LCQ65537:LCQ65542 LMM65537:LMM65542 LWI65537:LWI65542 MGE65537:MGE65542 MQA65537:MQA65542 MZW65537:MZW65542 NJS65537:NJS65542 NTO65537:NTO65542 ODK65537:ODK65542 ONG65537:ONG65542 OXC65537:OXC65542 PGY65537:PGY65542 PQU65537:PQU65542 QAQ65537:QAQ65542 QKM65537:QKM65542 QUI65537:QUI65542 REE65537:REE65542 ROA65537:ROA65542 RXW65537:RXW65542 SHS65537:SHS65542 SRO65537:SRO65542 TBK65537:TBK65542 TLG65537:TLG65542 TVC65537:TVC65542 UEY65537:UEY65542 UOU65537:UOU65542 UYQ65537:UYQ65542 VIM65537:VIM65542 VSI65537:VSI65542 WCE65537:WCE65542 WMA65537:WMA65542 WVW65537:WVW65542 O131084:O131089 JK131073:JK131078 TG131073:TG131078 ADC131073:ADC131078 AMY131073:AMY131078 AWU131073:AWU131078 BGQ131073:BGQ131078 BQM131073:BQM131078 CAI131073:CAI131078 CKE131073:CKE131078 CUA131073:CUA131078 DDW131073:DDW131078 DNS131073:DNS131078 DXO131073:DXO131078 EHK131073:EHK131078 ERG131073:ERG131078 FBC131073:FBC131078 FKY131073:FKY131078 FUU131073:FUU131078 GEQ131073:GEQ131078 GOM131073:GOM131078 GYI131073:GYI131078 HIE131073:HIE131078 HSA131073:HSA131078 IBW131073:IBW131078 ILS131073:ILS131078 IVO131073:IVO131078 JFK131073:JFK131078 JPG131073:JPG131078 JZC131073:JZC131078 KIY131073:KIY131078 KSU131073:KSU131078 LCQ131073:LCQ131078 LMM131073:LMM131078 LWI131073:LWI131078 MGE131073:MGE131078 MQA131073:MQA131078 MZW131073:MZW131078 NJS131073:NJS131078 NTO131073:NTO131078 ODK131073:ODK131078 ONG131073:ONG131078 OXC131073:OXC131078 PGY131073:PGY131078 PQU131073:PQU131078 QAQ131073:QAQ131078 QKM131073:QKM131078 QUI131073:QUI131078 REE131073:REE131078 ROA131073:ROA131078 RXW131073:RXW131078 SHS131073:SHS131078 SRO131073:SRO131078 TBK131073:TBK131078 TLG131073:TLG131078 TVC131073:TVC131078 UEY131073:UEY131078 UOU131073:UOU131078 UYQ131073:UYQ131078 VIM131073:VIM131078 VSI131073:VSI131078 WCE131073:WCE131078 WMA131073:WMA131078 WVW131073:WVW131078 O196620:O196625 JK196609:JK196614 TG196609:TG196614 ADC196609:ADC196614 AMY196609:AMY196614 AWU196609:AWU196614 BGQ196609:BGQ196614 BQM196609:BQM196614 CAI196609:CAI196614 CKE196609:CKE196614 CUA196609:CUA196614 DDW196609:DDW196614 DNS196609:DNS196614 DXO196609:DXO196614 EHK196609:EHK196614 ERG196609:ERG196614 FBC196609:FBC196614 FKY196609:FKY196614 FUU196609:FUU196614 GEQ196609:GEQ196614 GOM196609:GOM196614 GYI196609:GYI196614 HIE196609:HIE196614 HSA196609:HSA196614 IBW196609:IBW196614 ILS196609:ILS196614 IVO196609:IVO196614 JFK196609:JFK196614 JPG196609:JPG196614 JZC196609:JZC196614 KIY196609:KIY196614 KSU196609:KSU196614 LCQ196609:LCQ196614 LMM196609:LMM196614 LWI196609:LWI196614 MGE196609:MGE196614 MQA196609:MQA196614 MZW196609:MZW196614 NJS196609:NJS196614 NTO196609:NTO196614 ODK196609:ODK196614 ONG196609:ONG196614 OXC196609:OXC196614 PGY196609:PGY196614 PQU196609:PQU196614 QAQ196609:QAQ196614 QKM196609:QKM196614 QUI196609:QUI196614 REE196609:REE196614 ROA196609:ROA196614 RXW196609:RXW196614 SHS196609:SHS196614 SRO196609:SRO196614 TBK196609:TBK196614 TLG196609:TLG196614 TVC196609:TVC196614 UEY196609:UEY196614 UOU196609:UOU196614 UYQ196609:UYQ196614 VIM196609:VIM196614 VSI196609:VSI196614 WCE196609:WCE196614 WMA196609:WMA196614 WVW196609:WVW196614 O262156:O262161 JK262145:JK262150 TG262145:TG262150 ADC262145:ADC262150 AMY262145:AMY262150 AWU262145:AWU262150 BGQ262145:BGQ262150 BQM262145:BQM262150 CAI262145:CAI262150 CKE262145:CKE262150 CUA262145:CUA262150 DDW262145:DDW262150 DNS262145:DNS262150 DXO262145:DXO262150 EHK262145:EHK262150 ERG262145:ERG262150 FBC262145:FBC262150 FKY262145:FKY262150 FUU262145:FUU262150 GEQ262145:GEQ262150 GOM262145:GOM262150 GYI262145:GYI262150 HIE262145:HIE262150 HSA262145:HSA262150 IBW262145:IBW262150 ILS262145:ILS262150 IVO262145:IVO262150 JFK262145:JFK262150 JPG262145:JPG262150 JZC262145:JZC262150 KIY262145:KIY262150 KSU262145:KSU262150 LCQ262145:LCQ262150 LMM262145:LMM262150 LWI262145:LWI262150 MGE262145:MGE262150 MQA262145:MQA262150 MZW262145:MZW262150 NJS262145:NJS262150 NTO262145:NTO262150 ODK262145:ODK262150 ONG262145:ONG262150 OXC262145:OXC262150 PGY262145:PGY262150 PQU262145:PQU262150 QAQ262145:QAQ262150 QKM262145:QKM262150 QUI262145:QUI262150 REE262145:REE262150 ROA262145:ROA262150 RXW262145:RXW262150 SHS262145:SHS262150 SRO262145:SRO262150 TBK262145:TBK262150 TLG262145:TLG262150 TVC262145:TVC262150 UEY262145:UEY262150 UOU262145:UOU262150 UYQ262145:UYQ262150 VIM262145:VIM262150 VSI262145:VSI262150 WCE262145:WCE262150 WMA262145:WMA262150 WVW262145:WVW262150 O327692:O327697 JK327681:JK327686 TG327681:TG327686 ADC327681:ADC327686 AMY327681:AMY327686 AWU327681:AWU327686 BGQ327681:BGQ327686 BQM327681:BQM327686 CAI327681:CAI327686 CKE327681:CKE327686 CUA327681:CUA327686 DDW327681:DDW327686 DNS327681:DNS327686 DXO327681:DXO327686 EHK327681:EHK327686 ERG327681:ERG327686 FBC327681:FBC327686 FKY327681:FKY327686 FUU327681:FUU327686 GEQ327681:GEQ327686 GOM327681:GOM327686 GYI327681:GYI327686 HIE327681:HIE327686 HSA327681:HSA327686 IBW327681:IBW327686 ILS327681:ILS327686 IVO327681:IVO327686 JFK327681:JFK327686 JPG327681:JPG327686 JZC327681:JZC327686 KIY327681:KIY327686 KSU327681:KSU327686 LCQ327681:LCQ327686 LMM327681:LMM327686 LWI327681:LWI327686 MGE327681:MGE327686 MQA327681:MQA327686 MZW327681:MZW327686 NJS327681:NJS327686 NTO327681:NTO327686 ODK327681:ODK327686 ONG327681:ONG327686 OXC327681:OXC327686 PGY327681:PGY327686 PQU327681:PQU327686 QAQ327681:QAQ327686 QKM327681:QKM327686 QUI327681:QUI327686 REE327681:REE327686 ROA327681:ROA327686 RXW327681:RXW327686 SHS327681:SHS327686 SRO327681:SRO327686 TBK327681:TBK327686 TLG327681:TLG327686 TVC327681:TVC327686 UEY327681:UEY327686 UOU327681:UOU327686 UYQ327681:UYQ327686 VIM327681:VIM327686 VSI327681:VSI327686 WCE327681:WCE327686 WMA327681:WMA327686 WVW327681:WVW327686 O393228:O393233 JK393217:JK393222 TG393217:TG393222 ADC393217:ADC393222 AMY393217:AMY393222 AWU393217:AWU393222 BGQ393217:BGQ393222 BQM393217:BQM393222 CAI393217:CAI393222 CKE393217:CKE393222 CUA393217:CUA393222 DDW393217:DDW393222 DNS393217:DNS393222 DXO393217:DXO393222 EHK393217:EHK393222 ERG393217:ERG393222 FBC393217:FBC393222 FKY393217:FKY393222 FUU393217:FUU393222 GEQ393217:GEQ393222 GOM393217:GOM393222 GYI393217:GYI393222 HIE393217:HIE393222 HSA393217:HSA393222 IBW393217:IBW393222 ILS393217:ILS393222 IVO393217:IVO393222 JFK393217:JFK393222 JPG393217:JPG393222 JZC393217:JZC393222 KIY393217:KIY393222 KSU393217:KSU393222 LCQ393217:LCQ393222 LMM393217:LMM393222 LWI393217:LWI393222 MGE393217:MGE393222 MQA393217:MQA393222 MZW393217:MZW393222 NJS393217:NJS393222 NTO393217:NTO393222 ODK393217:ODK393222 ONG393217:ONG393222 OXC393217:OXC393222 PGY393217:PGY393222 PQU393217:PQU393222 QAQ393217:QAQ393222 QKM393217:QKM393222 QUI393217:QUI393222 REE393217:REE393222 ROA393217:ROA393222 RXW393217:RXW393222 SHS393217:SHS393222 SRO393217:SRO393222 TBK393217:TBK393222 TLG393217:TLG393222 TVC393217:TVC393222 UEY393217:UEY393222 UOU393217:UOU393222 UYQ393217:UYQ393222 VIM393217:VIM393222 VSI393217:VSI393222 WCE393217:WCE393222 WMA393217:WMA393222 WVW393217:WVW393222 O458764:O458769 JK458753:JK458758 TG458753:TG458758 ADC458753:ADC458758 AMY458753:AMY458758 AWU458753:AWU458758 BGQ458753:BGQ458758 BQM458753:BQM458758 CAI458753:CAI458758 CKE458753:CKE458758 CUA458753:CUA458758 DDW458753:DDW458758 DNS458753:DNS458758 DXO458753:DXO458758 EHK458753:EHK458758 ERG458753:ERG458758 FBC458753:FBC458758 FKY458753:FKY458758 FUU458753:FUU458758 GEQ458753:GEQ458758 GOM458753:GOM458758 GYI458753:GYI458758 HIE458753:HIE458758 HSA458753:HSA458758 IBW458753:IBW458758 ILS458753:ILS458758 IVO458753:IVO458758 JFK458753:JFK458758 JPG458753:JPG458758 JZC458753:JZC458758 KIY458753:KIY458758 KSU458753:KSU458758 LCQ458753:LCQ458758 LMM458753:LMM458758 LWI458753:LWI458758 MGE458753:MGE458758 MQA458753:MQA458758 MZW458753:MZW458758 NJS458753:NJS458758 NTO458753:NTO458758 ODK458753:ODK458758 ONG458753:ONG458758 OXC458753:OXC458758 PGY458753:PGY458758 PQU458753:PQU458758 QAQ458753:QAQ458758 QKM458753:QKM458758 QUI458753:QUI458758 REE458753:REE458758 ROA458753:ROA458758 RXW458753:RXW458758 SHS458753:SHS458758 SRO458753:SRO458758 TBK458753:TBK458758 TLG458753:TLG458758 TVC458753:TVC458758 UEY458753:UEY458758 UOU458753:UOU458758 UYQ458753:UYQ458758 VIM458753:VIM458758 VSI458753:VSI458758 WCE458753:WCE458758 WMA458753:WMA458758 WVW458753:WVW458758 O524300:O524305 JK524289:JK524294 TG524289:TG524294 ADC524289:ADC524294 AMY524289:AMY524294 AWU524289:AWU524294 BGQ524289:BGQ524294 BQM524289:BQM524294 CAI524289:CAI524294 CKE524289:CKE524294 CUA524289:CUA524294 DDW524289:DDW524294 DNS524289:DNS524294 DXO524289:DXO524294 EHK524289:EHK524294 ERG524289:ERG524294 FBC524289:FBC524294 FKY524289:FKY524294 FUU524289:FUU524294 GEQ524289:GEQ524294 GOM524289:GOM524294 GYI524289:GYI524294 HIE524289:HIE524294 HSA524289:HSA524294 IBW524289:IBW524294 ILS524289:ILS524294 IVO524289:IVO524294 JFK524289:JFK524294 JPG524289:JPG524294 JZC524289:JZC524294 KIY524289:KIY524294 KSU524289:KSU524294 LCQ524289:LCQ524294 LMM524289:LMM524294 LWI524289:LWI524294 MGE524289:MGE524294 MQA524289:MQA524294 MZW524289:MZW524294 NJS524289:NJS524294 NTO524289:NTO524294 ODK524289:ODK524294 ONG524289:ONG524294 OXC524289:OXC524294 PGY524289:PGY524294 PQU524289:PQU524294 QAQ524289:QAQ524294 QKM524289:QKM524294 QUI524289:QUI524294 REE524289:REE524294 ROA524289:ROA524294 RXW524289:RXW524294 SHS524289:SHS524294 SRO524289:SRO524294 TBK524289:TBK524294 TLG524289:TLG524294 TVC524289:TVC524294 UEY524289:UEY524294 UOU524289:UOU524294 UYQ524289:UYQ524294 VIM524289:VIM524294 VSI524289:VSI524294 WCE524289:WCE524294 WMA524289:WMA524294 WVW524289:WVW524294 O589836:O589841 JK589825:JK589830 TG589825:TG589830 ADC589825:ADC589830 AMY589825:AMY589830 AWU589825:AWU589830 BGQ589825:BGQ589830 BQM589825:BQM589830 CAI589825:CAI589830 CKE589825:CKE589830 CUA589825:CUA589830 DDW589825:DDW589830 DNS589825:DNS589830 DXO589825:DXO589830 EHK589825:EHK589830 ERG589825:ERG589830 FBC589825:FBC589830 FKY589825:FKY589830 FUU589825:FUU589830 GEQ589825:GEQ589830 GOM589825:GOM589830 GYI589825:GYI589830 HIE589825:HIE589830 HSA589825:HSA589830 IBW589825:IBW589830 ILS589825:ILS589830 IVO589825:IVO589830 JFK589825:JFK589830 JPG589825:JPG589830 JZC589825:JZC589830 KIY589825:KIY589830 KSU589825:KSU589830 LCQ589825:LCQ589830 LMM589825:LMM589830 LWI589825:LWI589830 MGE589825:MGE589830 MQA589825:MQA589830 MZW589825:MZW589830 NJS589825:NJS589830 NTO589825:NTO589830 ODK589825:ODK589830 ONG589825:ONG589830 OXC589825:OXC589830 PGY589825:PGY589830 PQU589825:PQU589830 QAQ589825:QAQ589830 QKM589825:QKM589830 QUI589825:QUI589830 REE589825:REE589830 ROA589825:ROA589830 RXW589825:RXW589830 SHS589825:SHS589830 SRO589825:SRO589830 TBK589825:TBK589830 TLG589825:TLG589830 TVC589825:TVC589830 UEY589825:UEY589830 UOU589825:UOU589830 UYQ589825:UYQ589830 VIM589825:VIM589830 VSI589825:VSI589830 WCE589825:WCE589830 WMA589825:WMA589830 WVW589825:WVW589830 O655372:O655377 JK655361:JK655366 TG655361:TG655366 ADC655361:ADC655366 AMY655361:AMY655366 AWU655361:AWU655366 BGQ655361:BGQ655366 BQM655361:BQM655366 CAI655361:CAI655366 CKE655361:CKE655366 CUA655361:CUA655366 DDW655361:DDW655366 DNS655361:DNS655366 DXO655361:DXO655366 EHK655361:EHK655366 ERG655361:ERG655366 FBC655361:FBC655366 FKY655361:FKY655366 FUU655361:FUU655366 GEQ655361:GEQ655366 GOM655361:GOM655366 GYI655361:GYI655366 HIE655361:HIE655366 HSA655361:HSA655366 IBW655361:IBW655366 ILS655361:ILS655366 IVO655361:IVO655366 JFK655361:JFK655366 JPG655361:JPG655366 JZC655361:JZC655366 KIY655361:KIY655366 KSU655361:KSU655366 LCQ655361:LCQ655366 LMM655361:LMM655366 LWI655361:LWI655366 MGE655361:MGE655366 MQA655361:MQA655366 MZW655361:MZW655366 NJS655361:NJS655366 NTO655361:NTO655366 ODK655361:ODK655366 ONG655361:ONG655366 OXC655361:OXC655366 PGY655361:PGY655366 PQU655361:PQU655366 QAQ655361:QAQ655366 QKM655361:QKM655366 QUI655361:QUI655366 REE655361:REE655366 ROA655361:ROA655366 RXW655361:RXW655366 SHS655361:SHS655366 SRO655361:SRO655366 TBK655361:TBK655366 TLG655361:TLG655366 TVC655361:TVC655366 UEY655361:UEY655366 UOU655361:UOU655366 UYQ655361:UYQ655366 VIM655361:VIM655366 VSI655361:VSI655366 WCE655361:WCE655366 WMA655361:WMA655366 WVW655361:WVW655366 O720908:O720913 JK720897:JK720902 TG720897:TG720902 ADC720897:ADC720902 AMY720897:AMY720902 AWU720897:AWU720902 BGQ720897:BGQ720902 BQM720897:BQM720902 CAI720897:CAI720902 CKE720897:CKE720902 CUA720897:CUA720902 DDW720897:DDW720902 DNS720897:DNS720902 DXO720897:DXO720902 EHK720897:EHK720902 ERG720897:ERG720902 FBC720897:FBC720902 FKY720897:FKY720902 FUU720897:FUU720902 GEQ720897:GEQ720902 GOM720897:GOM720902 GYI720897:GYI720902 HIE720897:HIE720902 HSA720897:HSA720902 IBW720897:IBW720902 ILS720897:ILS720902 IVO720897:IVO720902 JFK720897:JFK720902 JPG720897:JPG720902 JZC720897:JZC720902 KIY720897:KIY720902 KSU720897:KSU720902 LCQ720897:LCQ720902 LMM720897:LMM720902 LWI720897:LWI720902 MGE720897:MGE720902 MQA720897:MQA720902 MZW720897:MZW720902 NJS720897:NJS720902 NTO720897:NTO720902 ODK720897:ODK720902 ONG720897:ONG720902 OXC720897:OXC720902 PGY720897:PGY720902 PQU720897:PQU720902 QAQ720897:QAQ720902 QKM720897:QKM720902 QUI720897:QUI720902 REE720897:REE720902 ROA720897:ROA720902 RXW720897:RXW720902 SHS720897:SHS720902 SRO720897:SRO720902 TBK720897:TBK720902 TLG720897:TLG720902 TVC720897:TVC720902 UEY720897:UEY720902 UOU720897:UOU720902 UYQ720897:UYQ720902 VIM720897:VIM720902 VSI720897:VSI720902 WCE720897:WCE720902 WMA720897:WMA720902 WVW720897:WVW720902 O786444:O786449 JK786433:JK786438 TG786433:TG786438 ADC786433:ADC786438 AMY786433:AMY786438 AWU786433:AWU786438 BGQ786433:BGQ786438 BQM786433:BQM786438 CAI786433:CAI786438 CKE786433:CKE786438 CUA786433:CUA786438 DDW786433:DDW786438 DNS786433:DNS786438 DXO786433:DXO786438 EHK786433:EHK786438 ERG786433:ERG786438 FBC786433:FBC786438 FKY786433:FKY786438 FUU786433:FUU786438 GEQ786433:GEQ786438 GOM786433:GOM786438 GYI786433:GYI786438 HIE786433:HIE786438 HSA786433:HSA786438 IBW786433:IBW786438 ILS786433:ILS786438 IVO786433:IVO786438 JFK786433:JFK786438 JPG786433:JPG786438 JZC786433:JZC786438 KIY786433:KIY786438 KSU786433:KSU786438 LCQ786433:LCQ786438 LMM786433:LMM786438 LWI786433:LWI786438 MGE786433:MGE786438 MQA786433:MQA786438 MZW786433:MZW786438 NJS786433:NJS786438 NTO786433:NTO786438 ODK786433:ODK786438 ONG786433:ONG786438 OXC786433:OXC786438 PGY786433:PGY786438 PQU786433:PQU786438 QAQ786433:QAQ786438 QKM786433:QKM786438 QUI786433:QUI786438 REE786433:REE786438 ROA786433:ROA786438 RXW786433:RXW786438 SHS786433:SHS786438 SRO786433:SRO786438 TBK786433:TBK786438 TLG786433:TLG786438 TVC786433:TVC786438 UEY786433:UEY786438 UOU786433:UOU786438 UYQ786433:UYQ786438 VIM786433:VIM786438 VSI786433:VSI786438 WCE786433:WCE786438 WMA786433:WMA786438 WVW786433:WVW786438 O851980:O851985 JK851969:JK851974 TG851969:TG851974 ADC851969:ADC851974 AMY851969:AMY851974 AWU851969:AWU851974 BGQ851969:BGQ851974 BQM851969:BQM851974 CAI851969:CAI851974 CKE851969:CKE851974 CUA851969:CUA851974 DDW851969:DDW851974 DNS851969:DNS851974 DXO851969:DXO851974 EHK851969:EHK851974 ERG851969:ERG851974 FBC851969:FBC851974 FKY851969:FKY851974 FUU851969:FUU851974 GEQ851969:GEQ851974 GOM851969:GOM851974 GYI851969:GYI851974 HIE851969:HIE851974 HSA851969:HSA851974 IBW851969:IBW851974 ILS851969:ILS851974 IVO851969:IVO851974 JFK851969:JFK851974 JPG851969:JPG851974 JZC851969:JZC851974 KIY851969:KIY851974 KSU851969:KSU851974 LCQ851969:LCQ851974 LMM851969:LMM851974 LWI851969:LWI851974 MGE851969:MGE851974 MQA851969:MQA851974 MZW851969:MZW851974 NJS851969:NJS851974 NTO851969:NTO851974 ODK851969:ODK851974 ONG851969:ONG851974 OXC851969:OXC851974 PGY851969:PGY851974 PQU851969:PQU851974 QAQ851969:QAQ851974 QKM851969:QKM851974 QUI851969:QUI851974 REE851969:REE851974 ROA851969:ROA851974 RXW851969:RXW851974 SHS851969:SHS851974 SRO851969:SRO851974 TBK851969:TBK851974 TLG851969:TLG851974 TVC851969:TVC851974 UEY851969:UEY851974 UOU851969:UOU851974 UYQ851969:UYQ851974 VIM851969:VIM851974 VSI851969:VSI851974 WCE851969:WCE851974 WMA851969:WMA851974 WVW851969:WVW851974 O917516:O917521 JK917505:JK917510 TG917505:TG917510 ADC917505:ADC917510 AMY917505:AMY917510 AWU917505:AWU917510 BGQ917505:BGQ917510 BQM917505:BQM917510 CAI917505:CAI917510 CKE917505:CKE917510 CUA917505:CUA917510 DDW917505:DDW917510 DNS917505:DNS917510 DXO917505:DXO917510 EHK917505:EHK917510 ERG917505:ERG917510 FBC917505:FBC917510 FKY917505:FKY917510 FUU917505:FUU917510 GEQ917505:GEQ917510 GOM917505:GOM917510 GYI917505:GYI917510 HIE917505:HIE917510 HSA917505:HSA917510 IBW917505:IBW917510 ILS917505:ILS917510 IVO917505:IVO917510 JFK917505:JFK917510 JPG917505:JPG917510 JZC917505:JZC917510 KIY917505:KIY917510 KSU917505:KSU917510 LCQ917505:LCQ917510 LMM917505:LMM917510 LWI917505:LWI917510 MGE917505:MGE917510 MQA917505:MQA917510 MZW917505:MZW917510 NJS917505:NJS917510 NTO917505:NTO917510 ODK917505:ODK917510 ONG917505:ONG917510 OXC917505:OXC917510 PGY917505:PGY917510 PQU917505:PQU917510 QAQ917505:QAQ917510 QKM917505:QKM917510 QUI917505:QUI917510 REE917505:REE917510 ROA917505:ROA917510 RXW917505:RXW917510 SHS917505:SHS917510 SRO917505:SRO917510 TBK917505:TBK917510 TLG917505:TLG917510 TVC917505:TVC917510 UEY917505:UEY917510 UOU917505:UOU917510 UYQ917505:UYQ917510 VIM917505:VIM917510 VSI917505:VSI917510 WCE917505:WCE917510 WMA917505:WMA917510 WVW917505:WVW917510 O983052:O983057 JK983041:JK983046 TG983041:TG983046 ADC983041:ADC983046 AMY983041:AMY983046 AWU983041:AWU983046 BGQ983041:BGQ983046 BQM983041:BQM983046 CAI983041:CAI983046 CKE983041:CKE983046 CUA983041:CUA983046 DDW983041:DDW983046 DNS983041:DNS983046 DXO983041:DXO983046 EHK983041:EHK983046 ERG983041:ERG983046 FBC983041:FBC983046 FKY983041:FKY983046 FUU983041:FUU983046 GEQ983041:GEQ983046 GOM983041:GOM983046 GYI983041:GYI983046 HIE983041:HIE983046 HSA983041:HSA983046 IBW983041:IBW983046 ILS983041:ILS983046 IVO983041:IVO983046 JFK983041:JFK983046 JPG983041:JPG983046 JZC983041:JZC983046 KIY983041:KIY983046 KSU983041:KSU983046 LCQ983041:LCQ983046 LMM983041:LMM983046 LWI983041:LWI983046 MGE983041:MGE983046 MQA983041:MQA983046 MZW983041:MZW983046 NJS983041:NJS983046 NTO983041:NTO983046 ODK983041:ODK983046 ONG983041:ONG983046 OXC983041:OXC983046 PGY983041:PGY983046 PQU983041:PQU983046 QAQ983041:QAQ983046 QKM983041:QKM983046 QUI983041:QUI983046 REE983041:REE983046 ROA983041:ROA983046 RXW983041:RXW983046 SHS983041:SHS983046 SRO983041:SRO983046 TBK983041:TBK983046 TLG983041:TLG983046 TVC983041:TVC983046 UEY983041:UEY983046 UOU983041:UOU983046 UYQ983041:UYQ983046 VIM983041:VIM983046 VSI983041:VSI983046 WCE983041:WCE983046 WMA983041:WMA983046 WVW983041:WVW983046 O15:O16 JK18:JK20 TG18:TG20 ADC18:ADC20 AMY18:AMY20 AWU18:AWU20 BGQ18:BGQ20 BQM18:BQM20 CAI18:CAI20 CKE18:CKE20 CUA18:CUA20 DDW18:DDW20 DNS18:DNS20 DXO18:DXO20 EHK18:EHK20 ERG18:ERG20 FBC18:FBC20 FKY18:FKY20 FUU18:FUU20 GEQ18:GEQ20 GOM18:GOM20 GYI18:GYI20 HIE18:HIE20 HSA18:HSA20 IBW18:IBW20 ILS18:ILS20 IVO18:IVO20 JFK18:JFK20 JPG18:JPG20 JZC18:JZC20 KIY18:KIY20 KSU18:KSU20 LCQ18:LCQ20 LMM18:LMM20 LWI18:LWI20 MGE18:MGE20 MQA18:MQA20 MZW18:MZW20 NJS18:NJS20 NTO18:NTO20 ODK18:ODK20 ONG18:ONG20 OXC18:OXC20 PGY18:PGY20 PQU18:PQU20 QAQ18:QAQ20 QKM18:QKM20 QUI18:QUI20 REE18:REE20 ROA18:ROA20 RXW18:RXW20 SHS18:SHS20 SRO18:SRO20 TBK18:TBK20 TLG18:TLG20 TVC18:TVC20 UEY18:UEY20 UOU18:UOU20 UYQ18:UYQ20 VIM18:VIM20 VSI18:VSI20 WCE18:WCE20 WMA18:WMA20 WVW18:WVW20 O65541:O65546 JK65530:JK65535 TG65530:TG65535 ADC65530:ADC65535 AMY65530:AMY65535 AWU65530:AWU65535 BGQ65530:BGQ65535 BQM65530:BQM65535 CAI65530:CAI65535 CKE65530:CKE65535 CUA65530:CUA65535 DDW65530:DDW65535 DNS65530:DNS65535 DXO65530:DXO65535 EHK65530:EHK65535 ERG65530:ERG65535 FBC65530:FBC65535 FKY65530:FKY65535 FUU65530:FUU65535 GEQ65530:GEQ65535 GOM65530:GOM65535 GYI65530:GYI65535 HIE65530:HIE65535 HSA65530:HSA65535 IBW65530:IBW65535 ILS65530:ILS65535 IVO65530:IVO65535 JFK65530:JFK65535 JPG65530:JPG65535 JZC65530:JZC65535 KIY65530:KIY65535 KSU65530:KSU65535 LCQ65530:LCQ65535 LMM65530:LMM65535 LWI65530:LWI65535 MGE65530:MGE65535 MQA65530:MQA65535 MZW65530:MZW65535 NJS65530:NJS65535 NTO65530:NTO65535 ODK65530:ODK65535 ONG65530:ONG65535 OXC65530:OXC65535 PGY65530:PGY65535 PQU65530:PQU65535 QAQ65530:QAQ65535 QKM65530:QKM65535 QUI65530:QUI65535 REE65530:REE65535 ROA65530:ROA65535 RXW65530:RXW65535 SHS65530:SHS65535 SRO65530:SRO65535 TBK65530:TBK65535 TLG65530:TLG65535 TVC65530:TVC65535 UEY65530:UEY65535 UOU65530:UOU65535 UYQ65530:UYQ65535 VIM65530:VIM65535 VSI65530:VSI65535 WCE65530:WCE65535 WMA65530:WMA65535 WVW65530:WVW65535 O131077:O131082 JK131066:JK131071 TG131066:TG131071 ADC131066:ADC131071 AMY131066:AMY131071 AWU131066:AWU131071 BGQ131066:BGQ131071 BQM131066:BQM131071 CAI131066:CAI131071 CKE131066:CKE131071 CUA131066:CUA131071 DDW131066:DDW131071 DNS131066:DNS131071 DXO131066:DXO131071 EHK131066:EHK131071 ERG131066:ERG131071 FBC131066:FBC131071 FKY131066:FKY131071 FUU131066:FUU131071 GEQ131066:GEQ131071 GOM131066:GOM131071 GYI131066:GYI131071 HIE131066:HIE131071 HSA131066:HSA131071 IBW131066:IBW131071 ILS131066:ILS131071 IVO131066:IVO131071 JFK131066:JFK131071 JPG131066:JPG131071 JZC131066:JZC131071 KIY131066:KIY131071 KSU131066:KSU131071 LCQ131066:LCQ131071 LMM131066:LMM131071 LWI131066:LWI131071 MGE131066:MGE131071 MQA131066:MQA131071 MZW131066:MZW131071 NJS131066:NJS131071 NTO131066:NTO131071 ODK131066:ODK131071 ONG131066:ONG131071 OXC131066:OXC131071 PGY131066:PGY131071 PQU131066:PQU131071 QAQ131066:QAQ131071 QKM131066:QKM131071 QUI131066:QUI131071 REE131066:REE131071 ROA131066:ROA131071 RXW131066:RXW131071 SHS131066:SHS131071 SRO131066:SRO131071 TBK131066:TBK131071 TLG131066:TLG131071 TVC131066:TVC131071 UEY131066:UEY131071 UOU131066:UOU131071 UYQ131066:UYQ131071 VIM131066:VIM131071 VSI131066:VSI131071 WCE131066:WCE131071 WMA131066:WMA131071 WVW131066:WVW131071 O196613:O196618 JK196602:JK196607 TG196602:TG196607 ADC196602:ADC196607 AMY196602:AMY196607 AWU196602:AWU196607 BGQ196602:BGQ196607 BQM196602:BQM196607 CAI196602:CAI196607 CKE196602:CKE196607 CUA196602:CUA196607 DDW196602:DDW196607 DNS196602:DNS196607 DXO196602:DXO196607 EHK196602:EHK196607 ERG196602:ERG196607 FBC196602:FBC196607 FKY196602:FKY196607 FUU196602:FUU196607 GEQ196602:GEQ196607 GOM196602:GOM196607 GYI196602:GYI196607 HIE196602:HIE196607 HSA196602:HSA196607 IBW196602:IBW196607 ILS196602:ILS196607 IVO196602:IVO196607 JFK196602:JFK196607 JPG196602:JPG196607 JZC196602:JZC196607 KIY196602:KIY196607 KSU196602:KSU196607 LCQ196602:LCQ196607 LMM196602:LMM196607 LWI196602:LWI196607 MGE196602:MGE196607 MQA196602:MQA196607 MZW196602:MZW196607 NJS196602:NJS196607 NTO196602:NTO196607 ODK196602:ODK196607 ONG196602:ONG196607 OXC196602:OXC196607 PGY196602:PGY196607 PQU196602:PQU196607 QAQ196602:QAQ196607 QKM196602:QKM196607 QUI196602:QUI196607 REE196602:REE196607 ROA196602:ROA196607 RXW196602:RXW196607 SHS196602:SHS196607 SRO196602:SRO196607 TBK196602:TBK196607 TLG196602:TLG196607 TVC196602:TVC196607 UEY196602:UEY196607 UOU196602:UOU196607 UYQ196602:UYQ196607 VIM196602:VIM196607 VSI196602:VSI196607 WCE196602:WCE196607 WMA196602:WMA196607 WVW196602:WVW196607 O262149:O262154 JK262138:JK262143 TG262138:TG262143 ADC262138:ADC262143 AMY262138:AMY262143 AWU262138:AWU262143 BGQ262138:BGQ262143 BQM262138:BQM262143 CAI262138:CAI262143 CKE262138:CKE262143 CUA262138:CUA262143 DDW262138:DDW262143 DNS262138:DNS262143 DXO262138:DXO262143 EHK262138:EHK262143 ERG262138:ERG262143 FBC262138:FBC262143 FKY262138:FKY262143 FUU262138:FUU262143 GEQ262138:GEQ262143 GOM262138:GOM262143 GYI262138:GYI262143 HIE262138:HIE262143 HSA262138:HSA262143 IBW262138:IBW262143 ILS262138:ILS262143 IVO262138:IVO262143 JFK262138:JFK262143 JPG262138:JPG262143 JZC262138:JZC262143 KIY262138:KIY262143 KSU262138:KSU262143 LCQ262138:LCQ262143 LMM262138:LMM262143 LWI262138:LWI262143 MGE262138:MGE262143 MQA262138:MQA262143 MZW262138:MZW262143 NJS262138:NJS262143 NTO262138:NTO262143 ODK262138:ODK262143 ONG262138:ONG262143 OXC262138:OXC262143 PGY262138:PGY262143 PQU262138:PQU262143 QAQ262138:QAQ262143 QKM262138:QKM262143 QUI262138:QUI262143 REE262138:REE262143 ROA262138:ROA262143 RXW262138:RXW262143 SHS262138:SHS262143 SRO262138:SRO262143 TBK262138:TBK262143 TLG262138:TLG262143 TVC262138:TVC262143 UEY262138:UEY262143 UOU262138:UOU262143 UYQ262138:UYQ262143 VIM262138:VIM262143 VSI262138:VSI262143 WCE262138:WCE262143 WMA262138:WMA262143 WVW262138:WVW262143 O327685:O327690 JK327674:JK327679 TG327674:TG327679 ADC327674:ADC327679 AMY327674:AMY327679 AWU327674:AWU327679 BGQ327674:BGQ327679 BQM327674:BQM327679 CAI327674:CAI327679 CKE327674:CKE327679 CUA327674:CUA327679 DDW327674:DDW327679 DNS327674:DNS327679 DXO327674:DXO327679 EHK327674:EHK327679 ERG327674:ERG327679 FBC327674:FBC327679 FKY327674:FKY327679 FUU327674:FUU327679 GEQ327674:GEQ327679 GOM327674:GOM327679 GYI327674:GYI327679 HIE327674:HIE327679 HSA327674:HSA327679 IBW327674:IBW327679 ILS327674:ILS327679 IVO327674:IVO327679 JFK327674:JFK327679 JPG327674:JPG327679 JZC327674:JZC327679 KIY327674:KIY327679 KSU327674:KSU327679 LCQ327674:LCQ327679 LMM327674:LMM327679 LWI327674:LWI327679 MGE327674:MGE327679 MQA327674:MQA327679 MZW327674:MZW327679 NJS327674:NJS327679 NTO327674:NTO327679 ODK327674:ODK327679 ONG327674:ONG327679 OXC327674:OXC327679 PGY327674:PGY327679 PQU327674:PQU327679 QAQ327674:QAQ327679 QKM327674:QKM327679 QUI327674:QUI327679 REE327674:REE327679 ROA327674:ROA327679 RXW327674:RXW327679 SHS327674:SHS327679 SRO327674:SRO327679 TBK327674:TBK327679 TLG327674:TLG327679 TVC327674:TVC327679 UEY327674:UEY327679 UOU327674:UOU327679 UYQ327674:UYQ327679 VIM327674:VIM327679 VSI327674:VSI327679 WCE327674:WCE327679 WMA327674:WMA327679 WVW327674:WVW327679 O393221:O393226 JK393210:JK393215 TG393210:TG393215 ADC393210:ADC393215 AMY393210:AMY393215 AWU393210:AWU393215 BGQ393210:BGQ393215 BQM393210:BQM393215 CAI393210:CAI393215 CKE393210:CKE393215 CUA393210:CUA393215 DDW393210:DDW393215 DNS393210:DNS393215 DXO393210:DXO393215 EHK393210:EHK393215 ERG393210:ERG393215 FBC393210:FBC393215 FKY393210:FKY393215 FUU393210:FUU393215 GEQ393210:GEQ393215 GOM393210:GOM393215 GYI393210:GYI393215 HIE393210:HIE393215 HSA393210:HSA393215 IBW393210:IBW393215 ILS393210:ILS393215 IVO393210:IVO393215 JFK393210:JFK393215 JPG393210:JPG393215 JZC393210:JZC393215 KIY393210:KIY393215 KSU393210:KSU393215 LCQ393210:LCQ393215 LMM393210:LMM393215 LWI393210:LWI393215 MGE393210:MGE393215 MQA393210:MQA393215 MZW393210:MZW393215 NJS393210:NJS393215 NTO393210:NTO393215 ODK393210:ODK393215 ONG393210:ONG393215 OXC393210:OXC393215 PGY393210:PGY393215 PQU393210:PQU393215 QAQ393210:QAQ393215 QKM393210:QKM393215 QUI393210:QUI393215 REE393210:REE393215 ROA393210:ROA393215 RXW393210:RXW393215 SHS393210:SHS393215 SRO393210:SRO393215 TBK393210:TBK393215 TLG393210:TLG393215 TVC393210:TVC393215 UEY393210:UEY393215 UOU393210:UOU393215 UYQ393210:UYQ393215 VIM393210:VIM393215 VSI393210:VSI393215 WCE393210:WCE393215 WMA393210:WMA393215 WVW393210:WVW393215 O458757:O458762 JK458746:JK458751 TG458746:TG458751 ADC458746:ADC458751 AMY458746:AMY458751 AWU458746:AWU458751 BGQ458746:BGQ458751 BQM458746:BQM458751 CAI458746:CAI458751 CKE458746:CKE458751 CUA458746:CUA458751 DDW458746:DDW458751 DNS458746:DNS458751 DXO458746:DXO458751 EHK458746:EHK458751 ERG458746:ERG458751 FBC458746:FBC458751 FKY458746:FKY458751 FUU458746:FUU458751 GEQ458746:GEQ458751 GOM458746:GOM458751 GYI458746:GYI458751 HIE458746:HIE458751 HSA458746:HSA458751 IBW458746:IBW458751 ILS458746:ILS458751 IVO458746:IVO458751 JFK458746:JFK458751 JPG458746:JPG458751 JZC458746:JZC458751 KIY458746:KIY458751 KSU458746:KSU458751 LCQ458746:LCQ458751 LMM458746:LMM458751 LWI458746:LWI458751 MGE458746:MGE458751 MQA458746:MQA458751 MZW458746:MZW458751 NJS458746:NJS458751 NTO458746:NTO458751 ODK458746:ODK458751 ONG458746:ONG458751 OXC458746:OXC458751 PGY458746:PGY458751 PQU458746:PQU458751 QAQ458746:QAQ458751 QKM458746:QKM458751 QUI458746:QUI458751 REE458746:REE458751 ROA458746:ROA458751 RXW458746:RXW458751 SHS458746:SHS458751 SRO458746:SRO458751 TBK458746:TBK458751 TLG458746:TLG458751 TVC458746:TVC458751 UEY458746:UEY458751 UOU458746:UOU458751 UYQ458746:UYQ458751 VIM458746:VIM458751 VSI458746:VSI458751 WCE458746:WCE458751 WMA458746:WMA458751 WVW458746:WVW458751 O524293:O524298 JK524282:JK524287 TG524282:TG524287 ADC524282:ADC524287 AMY524282:AMY524287 AWU524282:AWU524287 BGQ524282:BGQ524287 BQM524282:BQM524287 CAI524282:CAI524287 CKE524282:CKE524287 CUA524282:CUA524287 DDW524282:DDW524287 DNS524282:DNS524287 DXO524282:DXO524287 EHK524282:EHK524287 ERG524282:ERG524287 FBC524282:FBC524287 FKY524282:FKY524287 FUU524282:FUU524287 GEQ524282:GEQ524287 GOM524282:GOM524287 GYI524282:GYI524287 HIE524282:HIE524287 HSA524282:HSA524287 IBW524282:IBW524287 ILS524282:ILS524287 IVO524282:IVO524287 JFK524282:JFK524287 JPG524282:JPG524287 JZC524282:JZC524287 KIY524282:KIY524287 KSU524282:KSU524287 LCQ524282:LCQ524287 LMM524282:LMM524287 LWI524282:LWI524287 MGE524282:MGE524287 MQA524282:MQA524287 MZW524282:MZW524287 NJS524282:NJS524287 NTO524282:NTO524287 ODK524282:ODK524287 ONG524282:ONG524287 OXC524282:OXC524287 PGY524282:PGY524287 PQU524282:PQU524287 QAQ524282:QAQ524287 QKM524282:QKM524287 QUI524282:QUI524287 REE524282:REE524287 ROA524282:ROA524287 RXW524282:RXW524287 SHS524282:SHS524287 SRO524282:SRO524287 TBK524282:TBK524287 TLG524282:TLG524287 TVC524282:TVC524287 UEY524282:UEY524287 UOU524282:UOU524287 UYQ524282:UYQ524287 VIM524282:VIM524287 VSI524282:VSI524287 WCE524282:WCE524287 WMA524282:WMA524287 WVW524282:WVW524287 O589829:O589834 JK589818:JK589823 TG589818:TG589823 ADC589818:ADC589823 AMY589818:AMY589823 AWU589818:AWU589823 BGQ589818:BGQ589823 BQM589818:BQM589823 CAI589818:CAI589823 CKE589818:CKE589823 CUA589818:CUA589823 DDW589818:DDW589823 DNS589818:DNS589823 DXO589818:DXO589823 EHK589818:EHK589823 ERG589818:ERG589823 FBC589818:FBC589823 FKY589818:FKY589823 FUU589818:FUU589823 GEQ589818:GEQ589823 GOM589818:GOM589823 GYI589818:GYI589823 HIE589818:HIE589823 HSA589818:HSA589823 IBW589818:IBW589823 ILS589818:ILS589823 IVO589818:IVO589823 JFK589818:JFK589823 JPG589818:JPG589823 JZC589818:JZC589823 KIY589818:KIY589823 KSU589818:KSU589823 LCQ589818:LCQ589823 LMM589818:LMM589823 LWI589818:LWI589823 MGE589818:MGE589823 MQA589818:MQA589823 MZW589818:MZW589823 NJS589818:NJS589823 NTO589818:NTO589823 ODK589818:ODK589823 ONG589818:ONG589823 OXC589818:OXC589823 PGY589818:PGY589823 PQU589818:PQU589823 QAQ589818:QAQ589823 QKM589818:QKM589823 QUI589818:QUI589823 REE589818:REE589823 ROA589818:ROA589823 RXW589818:RXW589823 SHS589818:SHS589823 SRO589818:SRO589823 TBK589818:TBK589823 TLG589818:TLG589823 TVC589818:TVC589823 UEY589818:UEY589823 UOU589818:UOU589823 UYQ589818:UYQ589823 VIM589818:VIM589823 VSI589818:VSI589823 WCE589818:WCE589823 WMA589818:WMA589823 WVW589818:WVW589823 O655365:O655370 JK655354:JK655359 TG655354:TG655359 ADC655354:ADC655359 AMY655354:AMY655359 AWU655354:AWU655359 BGQ655354:BGQ655359 BQM655354:BQM655359 CAI655354:CAI655359 CKE655354:CKE655359 CUA655354:CUA655359 DDW655354:DDW655359 DNS655354:DNS655359 DXO655354:DXO655359 EHK655354:EHK655359 ERG655354:ERG655359 FBC655354:FBC655359 FKY655354:FKY655359 FUU655354:FUU655359 GEQ655354:GEQ655359 GOM655354:GOM655359 GYI655354:GYI655359 HIE655354:HIE655359 HSA655354:HSA655359 IBW655354:IBW655359 ILS655354:ILS655359 IVO655354:IVO655359 JFK655354:JFK655359 JPG655354:JPG655359 JZC655354:JZC655359 KIY655354:KIY655359 KSU655354:KSU655359 LCQ655354:LCQ655359 LMM655354:LMM655359 LWI655354:LWI655359 MGE655354:MGE655359 MQA655354:MQA655359 MZW655354:MZW655359 NJS655354:NJS655359 NTO655354:NTO655359 ODK655354:ODK655359 ONG655354:ONG655359 OXC655354:OXC655359 PGY655354:PGY655359 PQU655354:PQU655359 QAQ655354:QAQ655359 QKM655354:QKM655359 QUI655354:QUI655359 REE655354:REE655359 ROA655354:ROA655359 RXW655354:RXW655359 SHS655354:SHS655359 SRO655354:SRO655359 TBK655354:TBK655359 TLG655354:TLG655359 TVC655354:TVC655359 UEY655354:UEY655359 UOU655354:UOU655359 UYQ655354:UYQ655359 VIM655354:VIM655359 VSI655354:VSI655359 WCE655354:WCE655359 WMA655354:WMA655359 WVW655354:WVW655359 O720901:O720906 JK720890:JK720895 TG720890:TG720895 ADC720890:ADC720895 AMY720890:AMY720895 AWU720890:AWU720895 BGQ720890:BGQ720895 BQM720890:BQM720895 CAI720890:CAI720895 CKE720890:CKE720895 CUA720890:CUA720895 DDW720890:DDW720895 DNS720890:DNS720895 DXO720890:DXO720895 EHK720890:EHK720895 ERG720890:ERG720895 FBC720890:FBC720895 FKY720890:FKY720895 FUU720890:FUU720895 GEQ720890:GEQ720895 GOM720890:GOM720895 GYI720890:GYI720895 HIE720890:HIE720895 HSA720890:HSA720895 IBW720890:IBW720895 ILS720890:ILS720895 IVO720890:IVO720895 JFK720890:JFK720895 JPG720890:JPG720895 JZC720890:JZC720895 KIY720890:KIY720895 KSU720890:KSU720895 LCQ720890:LCQ720895 LMM720890:LMM720895 LWI720890:LWI720895 MGE720890:MGE720895 MQA720890:MQA720895 MZW720890:MZW720895 NJS720890:NJS720895 NTO720890:NTO720895 ODK720890:ODK720895 ONG720890:ONG720895 OXC720890:OXC720895 PGY720890:PGY720895 PQU720890:PQU720895 QAQ720890:QAQ720895 QKM720890:QKM720895 QUI720890:QUI720895 REE720890:REE720895 ROA720890:ROA720895 RXW720890:RXW720895 SHS720890:SHS720895 SRO720890:SRO720895 TBK720890:TBK720895 TLG720890:TLG720895 TVC720890:TVC720895 UEY720890:UEY720895 UOU720890:UOU720895 UYQ720890:UYQ720895 VIM720890:VIM720895 VSI720890:VSI720895 WCE720890:WCE720895 WMA720890:WMA720895 WVW720890:WVW720895 O786437:O786442 JK786426:JK786431 TG786426:TG786431 ADC786426:ADC786431 AMY786426:AMY786431 AWU786426:AWU786431 BGQ786426:BGQ786431 BQM786426:BQM786431 CAI786426:CAI786431 CKE786426:CKE786431 CUA786426:CUA786431 DDW786426:DDW786431 DNS786426:DNS786431 DXO786426:DXO786431 EHK786426:EHK786431 ERG786426:ERG786431 FBC786426:FBC786431 FKY786426:FKY786431 FUU786426:FUU786431 GEQ786426:GEQ786431 GOM786426:GOM786431 GYI786426:GYI786431 HIE786426:HIE786431 HSA786426:HSA786431 IBW786426:IBW786431 ILS786426:ILS786431 IVO786426:IVO786431 JFK786426:JFK786431 JPG786426:JPG786431 JZC786426:JZC786431 KIY786426:KIY786431 KSU786426:KSU786431 LCQ786426:LCQ786431 LMM786426:LMM786431 LWI786426:LWI786431 MGE786426:MGE786431 MQA786426:MQA786431 MZW786426:MZW786431 NJS786426:NJS786431 NTO786426:NTO786431 ODK786426:ODK786431 ONG786426:ONG786431 OXC786426:OXC786431 PGY786426:PGY786431 PQU786426:PQU786431 QAQ786426:QAQ786431 QKM786426:QKM786431 QUI786426:QUI786431 REE786426:REE786431 ROA786426:ROA786431 RXW786426:RXW786431 SHS786426:SHS786431 SRO786426:SRO786431 TBK786426:TBK786431 TLG786426:TLG786431 TVC786426:TVC786431 UEY786426:UEY786431 UOU786426:UOU786431 UYQ786426:UYQ786431 VIM786426:VIM786431 VSI786426:VSI786431 WCE786426:WCE786431 WMA786426:WMA786431 WVW786426:WVW786431 O851973:O851978 JK851962:JK851967 TG851962:TG851967 ADC851962:ADC851967 AMY851962:AMY851967 AWU851962:AWU851967 BGQ851962:BGQ851967 BQM851962:BQM851967 CAI851962:CAI851967 CKE851962:CKE851967 CUA851962:CUA851967 DDW851962:DDW851967 DNS851962:DNS851967 DXO851962:DXO851967 EHK851962:EHK851967 ERG851962:ERG851967 FBC851962:FBC851967 FKY851962:FKY851967 FUU851962:FUU851967 GEQ851962:GEQ851967 GOM851962:GOM851967 GYI851962:GYI851967 HIE851962:HIE851967 HSA851962:HSA851967 IBW851962:IBW851967 ILS851962:ILS851967 IVO851962:IVO851967 JFK851962:JFK851967 JPG851962:JPG851967 JZC851962:JZC851967 KIY851962:KIY851967 KSU851962:KSU851967 LCQ851962:LCQ851967 LMM851962:LMM851967 LWI851962:LWI851967 MGE851962:MGE851967 MQA851962:MQA851967 MZW851962:MZW851967 NJS851962:NJS851967 NTO851962:NTO851967 ODK851962:ODK851967 ONG851962:ONG851967 OXC851962:OXC851967 PGY851962:PGY851967 PQU851962:PQU851967 QAQ851962:QAQ851967 QKM851962:QKM851967 QUI851962:QUI851967 REE851962:REE851967 ROA851962:ROA851967 RXW851962:RXW851967 SHS851962:SHS851967 SRO851962:SRO851967 TBK851962:TBK851967 TLG851962:TLG851967 TVC851962:TVC851967 UEY851962:UEY851967 UOU851962:UOU851967 UYQ851962:UYQ851967 VIM851962:VIM851967 VSI851962:VSI851967 WCE851962:WCE851967 WMA851962:WMA851967 WVW851962:WVW851967 O917509:O917514 JK917498:JK917503 TG917498:TG917503 ADC917498:ADC917503 AMY917498:AMY917503 AWU917498:AWU917503 BGQ917498:BGQ917503 BQM917498:BQM917503 CAI917498:CAI917503 CKE917498:CKE917503 CUA917498:CUA917503 DDW917498:DDW917503 DNS917498:DNS917503 DXO917498:DXO917503 EHK917498:EHK917503 ERG917498:ERG917503 FBC917498:FBC917503 FKY917498:FKY917503 FUU917498:FUU917503 GEQ917498:GEQ917503 GOM917498:GOM917503 GYI917498:GYI917503 HIE917498:HIE917503 HSA917498:HSA917503 IBW917498:IBW917503 ILS917498:ILS917503 IVO917498:IVO917503 JFK917498:JFK917503 JPG917498:JPG917503 JZC917498:JZC917503 KIY917498:KIY917503 KSU917498:KSU917503 LCQ917498:LCQ917503 LMM917498:LMM917503 LWI917498:LWI917503 MGE917498:MGE917503 MQA917498:MQA917503 MZW917498:MZW917503 NJS917498:NJS917503 NTO917498:NTO917503 ODK917498:ODK917503 ONG917498:ONG917503 OXC917498:OXC917503 PGY917498:PGY917503 PQU917498:PQU917503 QAQ917498:QAQ917503 QKM917498:QKM917503 QUI917498:QUI917503 REE917498:REE917503 ROA917498:ROA917503 RXW917498:RXW917503 SHS917498:SHS917503 SRO917498:SRO917503 TBK917498:TBK917503 TLG917498:TLG917503 TVC917498:TVC917503 UEY917498:UEY917503 UOU917498:UOU917503 UYQ917498:UYQ917503 VIM917498:VIM917503 VSI917498:VSI917503 WCE917498:WCE917503 WMA917498:WMA917503 WVW917498:WVW917503 O983045:O983050 JK983034:JK983039 TG983034:TG983039 ADC983034:ADC983039 AMY983034:AMY983039 AWU983034:AWU983039 BGQ983034:BGQ983039 BQM983034:BQM983039 CAI983034:CAI983039 CKE983034:CKE983039 CUA983034:CUA983039 DDW983034:DDW983039 DNS983034:DNS983039 DXO983034:DXO983039 EHK983034:EHK983039 ERG983034:ERG983039 FBC983034:FBC983039 FKY983034:FKY983039 FUU983034:FUU983039 GEQ983034:GEQ983039 GOM983034:GOM983039 GYI983034:GYI983039 HIE983034:HIE983039 HSA983034:HSA983039 IBW983034:IBW983039 ILS983034:ILS983039 IVO983034:IVO983039 JFK983034:JFK983039 JPG983034:JPG983039 JZC983034:JZC983039 KIY983034:KIY983039 KSU983034:KSU983039 LCQ983034:LCQ983039 LMM983034:LMM983039 LWI983034:LWI983039 MGE983034:MGE983039 MQA983034:MQA983039 MZW983034:MZW983039 NJS983034:NJS983039 NTO983034:NTO983039 ODK983034:ODK983039 ONG983034:ONG983039 OXC983034:OXC983039 PGY983034:PGY983039 PQU983034:PQU983039 QAQ983034:QAQ983039 QKM983034:QKM983039 QUI983034:QUI983039 REE983034:REE983039 ROA983034:ROA983039 RXW983034:RXW983039 SHS983034:SHS983039 SRO983034:SRO983039 TBK983034:TBK983039 TLG983034:TLG983039 TVC983034:TVC983039 UEY983034:UEY983039 UOU983034:UOU983039 UYQ983034:UYQ983039 VIM983034:VIM983039 VSI983034:VSI983039 WCE983034:WCE983039 WMA983034:WMA983039 WVW983034:WVW983039 O10:O11 JK15:JK16 TG15:TG16 ADC15:ADC16 AMY15:AMY16 AWU15:AWU16 BGQ15:BGQ16 BQM15:BQM16 CAI15:CAI16 CKE15:CKE16 CUA15:CUA16 DDW15:DDW16 DNS15:DNS16 DXO15:DXO16 EHK15:EHK16 ERG15:ERG16 FBC15:FBC16 FKY15:FKY16 FUU15:FUU16 GEQ15:GEQ16 GOM15:GOM16 GYI15:GYI16 HIE15:HIE16 HSA15:HSA16 IBW15:IBW16 ILS15:ILS16 IVO15:IVO16 JFK15:JFK16 JPG15:JPG16 JZC15:JZC16 KIY15:KIY16 KSU15:KSU16 LCQ15:LCQ16 LMM15:LMM16 LWI15:LWI16 MGE15:MGE16 MQA15:MQA16 MZW15:MZW16 NJS15:NJS16 NTO15:NTO16 ODK15:ODK16 ONG15:ONG16 OXC15:OXC16 PGY15:PGY16 PQU15:PQU16 QAQ15:QAQ16 QKM15:QKM16 QUI15:QUI16 REE15:REE16 ROA15:ROA16 RXW15:RXW16 SHS15:SHS16 SRO15:SRO16 TBK15:TBK16 TLG15:TLG16 TVC15:TVC16 UEY15:UEY16 UOU15:UOU16 UYQ15:UYQ16 VIM15:VIM16 VSI15:VSI16 WCE15:WCE16 WMA15:WMA16 WVW15:WVW16 O65534:O65539 JK65523:JK65528 TG65523:TG65528 ADC65523:ADC65528 AMY65523:AMY65528 AWU65523:AWU65528 BGQ65523:BGQ65528 BQM65523:BQM65528 CAI65523:CAI65528 CKE65523:CKE65528 CUA65523:CUA65528 DDW65523:DDW65528 DNS65523:DNS65528 DXO65523:DXO65528 EHK65523:EHK65528 ERG65523:ERG65528 FBC65523:FBC65528 FKY65523:FKY65528 FUU65523:FUU65528 GEQ65523:GEQ65528 GOM65523:GOM65528 GYI65523:GYI65528 HIE65523:HIE65528 HSA65523:HSA65528 IBW65523:IBW65528 ILS65523:ILS65528 IVO65523:IVO65528 JFK65523:JFK65528 JPG65523:JPG65528 JZC65523:JZC65528 KIY65523:KIY65528 KSU65523:KSU65528 LCQ65523:LCQ65528 LMM65523:LMM65528 LWI65523:LWI65528 MGE65523:MGE65528 MQA65523:MQA65528 MZW65523:MZW65528 NJS65523:NJS65528 NTO65523:NTO65528 ODK65523:ODK65528 ONG65523:ONG65528 OXC65523:OXC65528 PGY65523:PGY65528 PQU65523:PQU65528 QAQ65523:QAQ65528 QKM65523:QKM65528 QUI65523:QUI65528 REE65523:REE65528 ROA65523:ROA65528 RXW65523:RXW65528 SHS65523:SHS65528 SRO65523:SRO65528 TBK65523:TBK65528 TLG65523:TLG65528 TVC65523:TVC65528 UEY65523:UEY65528 UOU65523:UOU65528 UYQ65523:UYQ65528 VIM65523:VIM65528 VSI65523:VSI65528 WCE65523:WCE65528 WMA65523:WMA65528 WVW65523:WVW65528 O131070:O131075 JK131059:JK131064 TG131059:TG131064 ADC131059:ADC131064 AMY131059:AMY131064 AWU131059:AWU131064 BGQ131059:BGQ131064 BQM131059:BQM131064 CAI131059:CAI131064 CKE131059:CKE131064 CUA131059:CUA131064 DDW131059:DDW131064 DNS131059:DNS131064 DXO131059:DXO131064 EHK131059:EHK131064 ERG131059:ERG131064 FBC131059:FBC131064 FKY131059:FKY131064 FUU131059:FUU131064 GEQ131059:GEQ131064 GOM131059:GOM131064 GYI131059:GYI131064 HIE131059:HIE131064 HSA131059:HSA131064 IBW131059:IBW131064 ILS131059:ILS131064 IVO131059:IVO131064 JFK131059:JFK131064 JPG131059:JPG131064 JZC131059:JZC131064 KIY131059:KIY131064 KSU131059:KSU131064 LCQ131059:LCQ131064 LMM131059:LMM131064 LWI131059:LWI131064 MGE131059:MGE131064 MQA131059:MQA131064 MZW131059:MZW131064 NJS131059:NJS131064 NTO131059:NTO131064 ODK131059:ODK131064 ONG131059:ONG131064 OXC131059:OXC131064 PGY131059:PGY131064 PQU131059:PQU131064 QAQ131059:QAQ131064 QKM131059:QKM131064 QUI131059:QUI131064 REE131059:REE131064 ROA131059:ROA131064 RXW131059:RXW131064 SHS131059:SHS131064 SRO131059:SRO131064 TBK131059:TBK131064 TLG131059:TLG131064 TVC131059:TVC131064 UEY131059:UEY131064 UOU131059:UOU131064 UYQ131059:UYQ131064 VIM131059:VIM131064 VSI131059:VSI131064 WCE131059:WCE131064 WMA131059:WMA131064 WVW131059:WVW131064 O196606:O196611 JK196595:JK196600 TG196595:TG196600 ADC196595:ADC196600 AMY196595:AMY196600 AWU196595:AWU196600 BGQ196595:BGQ196600 BQM196595:BQM196600 CAI196595:CAI196600 CKE196595:CKE196600 CUA196595:CUA196600 DDW196595:DDW196600 DNS196595:DNS196600 DXO196595:DXO196600 EHK196595:EHK196600 ERG196595:ERG196600 FBC196595:FBC196600 FKY196595:FKY196600 FUU196595:FUU196600 GEQ196595:GEQ196600 GOM196595:GOM196600 GYI196595:GYI196600 HIE196595:HIE196600 HSA196595:HSA196600 IBW196595:IBW196600 ILS196595:ILS196600 IVO196595:IVO196600 JFK196595:JFK196600 JPG196595:JPG196600 JZC196595:JZC196600 KIY196595:KIY196600 KSU196595:KSU196600 LCQ196595:LCQ196600 LMM196595:LMM196600 LWI196595:LWI196600 MGE196595:MGE196600 MQA196595:MQA196600 MZW196595:MZW196600 NJS196595:NJS196600 NTO196595:NTO196600 ODK196595:ODK196600 ONG196595:ONG196600 OXC196595:OXC196600 PGY196595:PGY196600 PQU196595:PQU196600 QAQ196595:QAQ196600 QKM196595:QKM196600 QUI196595:QUI196600 REE196595:REE196600 ROA196595:ROA196600 RXW196595:RXW196600 SHS196595:SHS196600 SRO196595:SRO196600 TBK196595:TBK196600 TLG196595:TLG196600 TVC196595:TVC196600 UEY196595:UEY196600 UOU196595:UOU196600 UYQ196595:UYQ196600 VIM196595:VIM196600 VSI196595:VSI196600 WCE196595:WCE196600 WMA196595:WMA196600 WVW196595:WVW196600 O262142:O262147 JK262131:JK262136 TG262131:TG262136 ADC262131:ADC262136 AMY262131:AMY262136 AWU262131:AWU262136 BGQ262131:BGQ262136 BQM262131:BQM262136 CAI262131:CAI262136 CKE262131:CKE262136 CUA262131:CUA262136 DDW262131:DDW262136 DNS262131:DNS262136 DXO262131:DXO262136 EHK262131:EHK262136 ERG262131:ERG262136 FBC262131:FBC262136 FKY262131:FKY262136 FUU262131:FUU262136 GEQ262131:GEQ262136 GOM262131:GOM262136 GYI262131:GYI262136 HIE262131:HIE262136 HSA262131:HSA262136 IBW262131:IBW262136 ILS262131:ILS262136 IVO262131:IVO262136 JFK262131:JFK262136 JPG262131:JPG262136 JZC262131:JZC262136 KIY262131:KIY262136 KSU262131:KSU262136 LCQ262131:LCQ262136 LMM262131:LMM262136 LWI262131:LWI262136 MGE262131:MGE262136 MQA262131:MQA262136 MZW262131:MZW262136 NJS262131:NJS262136 NTO262131:NTO262136 ODK262131:ODK262136 ONG262131:ONG262136 OXC262131:OXC262136 PGY262131:PGY262136 PQU262131:PQU262136 QAQ262131:QAQ262136 QKM262131:QKM262136 QUI262131:QUI262136 REE262131:REE262136 ROA262131:ROA262136 RXW262131:RXW262136 SHS262131:SHS262136 SRO262131:SRO262136 TBK262131:TBK262136 TLG262131:TLG262136 TVC262131:TVC262136 UEY262131:UEY262136 UOU262131:UOU262136 UYQ262131:UYQ262136 VIM262131:VIM262136 VSI262131:VSI262136 WCE262131:WCE262136 WMA262131:WMA262136 WVW262131:WVW262136 O327678:O327683 JK327667:JK327672 TG327667:TG327672 ADC327667:ADC327672 AMY327667:AMY327672 AWU327667:AWU327672 BGQ327667:BGQ327672 BQM327667:BQM327672 CAI327667:CAI327672 CKE327667:CKE327672 CUA327667:CUA327672 DDW327667:DDW327672 DNS327667:DNS327672 DXO327667:DXO327672 EHK327667:EHK327672 ERG327667:ERG327672 FBC327667:FBC327672 FKY327667:FKY327672 FUU327667:FUU327672 GEQ327667:GEQ327672 GOM327667:GOM327672 GYI327667:GYI327672 HIE327667:HIE327672 HSA327667:HSA327672 IBW327667:IBW327672 ILS327667:ILS327672 IVO327667:IVO327672 JFK327667:JFK327672 JPG327667:JPG327672 JZC327667:JZC327672 KIY327667:KIY327672 KSU327667:KSU327672 LCQ327667:LCQ327672 LMM327667:LMM327672 LWI327667:LWI327672 MGE327667:MGE327672 MQA327667:MQA327672 MZW327667:MZW327672 NJS327667:NJS327672 NTO327667:NTO327672 ODK327667:ODK327672 ONG327667:ONG327672 OXC327667:OXC327672 PGY327667:PGY327672 PQU327667:PQU327672 QAQ327667:QAQ327672 QKM327667:QKM327672 QUI327667:QUI327672 REE327667:REE327672 ROA327667:ROA327672 RXW327667:RXW327672 SHS327667:SHS327672 SRO327667:SRO327672 TBK327667:TBK327672 TLG327667:TLG327672 TVC327667:TVC327672 UEY327667:UEY327672 UOU327667:UOU327672 UYQ327667:UYQ327672 VIM327667:VIM327672 VSI327667:VSI327672 WCE327667:WCE327672 WMA327667:WMA327672 WVW327667:WVW327672 O393214:O393219 JK393203:JK393208 TG393203:TG393208 ADC393203:ADC393208 AMY393203:AMY393208 AWU393203:AWU393208 BGQ393203:BGQ393208 BQM393203:BQM393208 CAI393203:CAI393208 CKE393203:CKE393208 CUA393203:CUA393208 DDW393203:DDW393208 DNS393203:DNS393208 DXO393203:DXO393208 EHK393203:EHK393208 ERG393203:ERG393208 FBC393203:FBC393208 FKY393203:FKY393208 FUU393203:FUU393208 GEQ393203:GEQ393208 GOM393203:GOM393208 GYI393203:GYI393208 HIE393203:HIE393208 HSA393203:HSA393208 IBW393203:IBW393208 ILS393203:ILS393208 IVO393203:IVO393208 JFK393203:JFK393208 JPG393203:JPG393208 JZC393203:JZC393208 KIY393203:KIY393208 KSU393203:KSU393208 LCQ393203:LCQ393208 LMM393203:LMM393208 LWI393203:LWI393208 MGE393203:MGE393208 MQA393203:MQA393208 MZW393203:MZW393208 NJS393203:NJS393208 NTO393203:NTO393208 ODK393203:ODK393208 ONG393203:ONG393208 OXC393203:OXC393208 PGY393203:PGY393208 PQU393203:PQU393208 QAQ393203:QAQ393208 QKM393203:QKM393208 QUI393203:QUI393208 REE393203:REE393208 ROA393203:ROA393208 RXW393203:RXW393208 SHS393203:SHS393208 SRO393203:SRO393208 TBK393203:TBK393208 TLG393203:TLG393208 TVC393203:TVC393208 UEY393203:UEY393208 UOU393203:UOU393208 UYQ393203:UYQ393208 VIM393203:VIM393208 VSI393203:VSI393208 WCE393203:WCE393208 WMA393203:WMA393208 WVW393203:WVW393208 O458750:O458755 JK458739:JK458744 TG458739:TG458744 ADC458739:ADC458744 AMY458739:AMY458744 AWU458739:AWU458744 BGQ458739:BGQ458744 BQM458739:BQM458744 CAI458739:CAI458744 CKE458739:CKE458744 CUA458739:CUA458744 DDW458739:DDW458744 DNS458739:DNS458744 DXO458739:DXO458744 EHK458739:EHK458744 ERG458739:ERG458744 FBC458739:FBC458744 FKY458739:FKY458744 FUU458739:FUU458744 GEQ458739:GEQ458744 GOM458739:GOM458744 GYI458739:GYI458744 HIE458739:HIE458744 HSA458739:HSA458744 IBW458739:IBW458744 ILS458739:ILS458744 IVO458739:IVO458744 JFK458739:JFK458744 JPG458739:JPG458744 JZC458739:JZC458744 KIY458739:KIY458744 KSU458739:KSU458744 LCQ458739:LCQ458744 LMM458739:LMM458744 LWI458739:LWI458744 MGE458739:MGE458744 MQA458739:MQA458744 MZW458739:MZW458744 NJS458739:NJS458744 NTO458739:NTO458744 ODK458739:ODK458744 ONG458739:ONG458744 OXC458739:OXC458744 PGY458739:PGY458744 PQU458739:PQU458744 QAQ458739:QAQ458744 QKM458739:QKM458744 QUI458739:QUI458744 REE458739:REE458744 ROA458739:ROA458744 RXW458739:RXW458744 SHS458739:SHS458744 SRO458739:SRO458744 TBK458739:TBK458744 TLG458739:TLG458744 TVC458739:TVC458744 UEY458739:UEY458744 UOU458739:UOU458744 UYQ458739:UYQ458744 VIM458739:VIM458744 VSI458739:VSI458744 WCE458739:WCE458744 WMA458739:WMA458744 WVW458739:WVW458744 O524286:O524291 JK524275:JK524280 TG524275:TG524280 ADC524275:ADC524280 AMY524275:AMY524280 AWU524275:AWU524280 BGQ524275:BGQ524280 BQM524275:BQM524280 CAI524275:CAI524280 CKE524275:CKE524280 CUA524275:CUA524280 DDW524275:DDW524280 DNS524275:DNS524280 DXO524275:DXO524280 EHK524275:EHK524280 ERG524275:ERG524280 FBC524275:FBC524280 FKY524275:FKY524280 FUU524275:FUU524280 GEQ524275:GEQ524280 GOM524275:GOM524280 GYI524275:GYI524280 HIE524275:HIE524280 HSA524275:HSA524280 IBW524275:IBW524280 ILS524275:ILS524280 IVO524275:IVO524280 JFK524275:JFK524280 JPG524275:JPG524280 JZC524275:JZC524280 KIY524275:KIY524280 KSU524275:KSU524280 LCQ524275:LCQ524280 LMM524275:LMM524280 LWI524275:LWI524280 MGE524275:MGE524280 MQA524275:MQA524280 MZW524275:MZW524280 NJS524275:NJS524280 NTO524275:NTO524280 ODK524275:ODK524280 ONG524275:ONG524280 OXC524275:OXC524280 PGY524275:PGY524280 PQU524275:PQU524280 QAQ524275:QAQ524280 QKM524275:QKM524280 QUI524275:QUI524280 REE524275:REE524280 ROA524275:ROA524280 RXW524275:RXW524280 SHS524275:SHS524280 SRO524275:SRO524280 TBK524275:TBK524280 TLG524275:TLG524280 TVC524275:TVC524280 UEY524275:UEY524280 UOU524275:UOU524280 UYQ524275:UYQ524280 VIM524275:VIM524280 VSI524275:VSI524280 WCE524275:WCE524280 WMA524275:WMA524280 WVW524275:WVW524280 O589822:O589827 JK589811:JK589816 TG589811:TG589816 ADC589811:ADC589816 AMY589811:AMY589816 AWU589811:AWU589816 BGQ589811:BGQ589816 BQM589811:BQM589816 CAI589811:CAI589816 CKE589811:CKE589816 CUA589811:CUA589816 DDW589811:DDW589816 DNS589811:DNS589816 DXO589811:DXO589816 EHK589811:EHK589816 ERG589811:ERG589816 FBC589811:FBC589816 FKY589811:FKY589816 FUU589811:FUU589816 GEQ589811:GEQ589816 GOM589811:GOM589816 GYI589811:GYI589816 HIE589811:HIE589816 HSA589811:HSA589816 IBW589811:IBW589816 ILS589811:ILS589816 IVO589811:IVO589816 JFK589811:JFK589816 JPG589811:JPG589816 JZC589811:JZC589816 KIY589811:KIY589816 KSU589811:KSU589816 LCQ589811:LCQ589816 LMM589811:LMM589816 LWI589811:LWI589816 MGE589811:MGE589816 MQA589811:MQA589816 MZW589811:MZW589816 NJS589811:NJS589816 NTO589811:NTO589816 ODK589811:ODK589816 ONG589811:ONG589816 OXC589811:OXC589816 PGY589811:PGY589816 PQU589811:PQU589816 QAQ589811:QAQ589816 QKM589811:QKM589816 QUI589811:QUI589816 REE589811:REE589816 ROA589811:ROA589816 RXW589811:RXW589816 SHS589811:SHS589816 SRO589811:SRO589816 TBK589811:TBK589816 TLG589811:TLG589816 TVC589811:TVC589816 UEY589811:UEY589816 UOU589811:UOU589816 UYQ589811:UYQ589816 VIM589811:VIM589816 VSI589811:VSI589816 WCE589811:WCE589816 WMA589811:WMA589816 WVW589811:WVW589816 O655358:O655363 JK655347:JK655352 TG655347:TG655352 ADC655347:ADC655352 AMY655347:AMY655352 AWU655347:AWU655352 BGQ655347:BGQ655352 BQM655347:BQM655352 CAI655347:CAI655352 CKE655347:CKE655352 CUA655347:CUA655352 DDW655347:DDW655352 DNS655347:DNS655352 DXO655347:DXO655352 EHK655347:EHK655352 ERG655347:ERG655352 FBC655347:FBC655352 FKY655347:FKY655352 FUU655347:FUU655352 GEQ655347:GEQ655352 GOM655347:GOM655352 GYI655347:GYI655352 HIE655347:HIE655352 HSA655347:HSA655352 IBW655347:IBW655352 ILS655347:ILS655352 IVO655347:IVO655352 JFK655347:JFK655352 JPG655347:JPG655352 JZC655347:JZC655352 KIY655347:KIY655352 KSU655347:KSU655352 LCQ655347:LCQ655352 LMM655347:LMM655352 LWI655347:LWI655352 MGE655347:MGE655352 MQA655347:MQA655352 MZW655347:MZW655352 NJS655347:NJS655352 NTO655347:NTO655352 ODK655347:ODK655352 ONG655347:ONG655352 OXC655347:OXC655352 PGY655347:PGY655352 PQU655347:PQU655352 QAQ655347:QAQ655352 QKM655347:QKM655352 QUI655347:QUI655352 REE655347:REE655352 ROA655347:ROA655352 RXW655347:RXW655352 SHS655347:SHS655352 SRO655347:SRO655352 TBK655347:TBK655352 TLG655347:TLG655352 TVC655347:TVC655352 UEY655347:UEY655352 UOU655347:UOU655352 UYQ655347:UYQ655352 VIM655347:VIM655352 VSI655347:VSI655352 WCE655347:WCE655352 WMA655347:WMA655352 WVW655347:WVW655352 O720894:O720899 JK720883:JK720888 TG720883:TG720888 ADC720883:ADC720888 AMY720883:AMY720888 AWU720883:AWU720888 BGQ720883:BGQ720888 BQM720883:BQM720888 CAI720883:CAI720888 CKE720883:CKE720888 CUA720883:CUA720888 DDW720883:DDW720888 DNS720883:DNS720888 DXO720883:DXO720888 EHK720883:EHK720888 ERG720883:ERG720888 FBC720883:FBC720888 FKY720883:FKY720888 FUU720883:FUU720888 GEQ720883:GEQ720888 GOM720883:GOM720888 GYI720883:GYI720888 HIE720883:HIE720888 HSA720883:HSA720888 IBW720883:IBW720888 ILS720883:ILS720888 IVO720883:IVO720888 JFK720883:JFK720888 JPG720883:JPG720888 JZC720883:JZC720888 KIY720883:KIY720888 KSU720883:KSU720888 LCQ720883:LCQ720888 LMM720883:LMM720888 LWI720883:LWI720888 MGE720883:MGE720888 MQA720883:MQA720888 MZW720883:MZW720888 NJS720883:NJS720888 NTO720883:NTO720888 ODK720883:ODK720888 ONG720883:ONG720888 OXC720883:OXC720888 PGY720883:PGY720888 PQU720883:PQU720888 QAQ720883:QAQ720888 QKM720883:QKM720888 QUI720883:QUI720888 REE720883:REE720888 ROA720883:ROA720888 RXW720883:RXW720888 SHS720883:SHS720888 SRO720883:SRO720888 TBK720883:TBK720888 TLG720883:TLG720888 TVC720883:TVC720888 UEY720883:UEY720888 UOU720883:UOU720888 UYQ720883:UYQ720888 VIM720883:VIM720888 VSI720883:VSI720888 WCE720883:WCE720888 WMA720883:WMA720888 WVW720883:WVW720888 O786430:O786435 JK786419:JK786424 TG786419:TG786424 ADC786419:ADC786424 AMY786419:AMY786424 AWU786419:AWU786424 BGQ786419:BGQ786424 BQM786419:BQM786424 CAI786419:CAI786424 CKE786419:CKE786424 CUA786419:CUA786424 DDW786419:DDW786424 DNS786419:DNS786424 DXO786419:DXO786424 EHK786419:EHK786424 ERG786419:ERG786424 FBC786419:FBC786424 FKY786419:FKY786424 FUU786419:FUU786424 GEQ786419:GEQ786424 GOM786419:GOM786424 GYI786419:GYI786424 HIE786419:HIE786424 HSA786419:HSA786424 IBW786419:IBW786424 ILS786419:ILS786424 IVO786419:IVO786424 JFK786419:JFK786424 JPG786419:JPG786424 JZC786419:JZC786424 KIY786419:KIY786424 KSU786419:KSU786424 LCQ786419:LCQ786424 LMM786419:LMM786424 LWI786419:LWI786424 MGE786419:MGE786424 MQA786419:MQA786424 MZW786419:MZW786424 NJS786419:NJS786424 NTO786419:NTO786424 ODK786419:ODK786424 ONG786419:ONG786424 OXC786419:OXC786424 PGY786419:PGY786424 PQU786419:PQU786424 QAQ786419:QAQ786424 QKM786419:QKM786424 QUI786419:QUI786424 REE786419:REE786424 ROA786419:ROA786424 RXW786419:RXW786424 SHS786419:SHS786424 SRO786419:SRO786424 TBK786419:TBK786424 TLG786419:TLG786424 TVC786419:TVC786424 UEY786419:UEY786424 UOU786419:UOU786424 UYQ786419:UYQ786424 VIM786419:VIM786424 VSI786419:VSI786424 WCE786419:WCE786424 WMA786419:WMA786424 WVW786419:WVW786424 O851966:O851971 JK851955:JK851960 TG851955:TG851960 ADC851955:ADC851960 AMY851955:AMY851960 AWU851955:AWU851960 BGQ851955:BGQ851960 BQM851955:BQM851960 CAI851955:CAI851960 CKE851955:CKE851960 CUA851955:CUA851960 DDW851955:DDW851960 DNS851955:DNS851960 DXO851955:DXO851960 EHK851955:EHK851960 ERG851955:ERG851960 FBC851955:FBC851960 FKY851955:FKY851960 FUU851955:FUU851960 GEQ851955:GEQ851960 GOM851955:GOM851960 GYI851955:GYI851960 HIE851955:HIE851960 HSA851955:HSA851960 IBW851955:IBW851960 ILS851955:ILS851960 IVO851955:IVO851960 JFK851955:JFK851960 JPG851955:JPG851960 JZC851955:JZC851960 KIY851955:KIY851960 KSU851955:KSU851960 LCQ851955:LCQ851960 LMM851955:LMM851960 LWI851955:LWI851960 MGE851955:MGE851960 MQA851955:MQA851960 MZW851955:MZW851960 NJS851955:NJS851960 NTO851955:NTO851960 ODK851955:ODK851960 ONG851955:ONG851960 OXC851955:OXC851960 PGY851955:PGY851960 PQU851955:PQU851960 QAQ851955:QAQ851960 QKM851955:QKM851960 QUI851955:QUI851960 REE851955:REE851960 ROA851955:ROA851960 RXW851955:RXW851960 SHS851955:SHS851960 SRO851955:SRO851960 TBK851955:TBK851960 TLG851955:TLG851960 TVC851955:TVC851960 UEY851955:UEY851960 UOU851955:UOU851960 UYQ851955:UYQ851960 VIM851955:VIM851960 VSI851955:VSI851960 WCE851955:WCE851960 WMA851955:WMA851960 WVW851955:WVW851960 O917502:O917507 JK917491:JK917496 TG917491:TG917496 ADC917491:ADC917496 AMY917491:AMY917496 AWU917491:AWU917496 BGQ917491:BGQ917496 BQM917491:BQM917496 CAI917491:CAI917496 CKE917491:CKE917496 CUA917491:CUA917496 DDW917491:DDW917496 DNS917491:DNS917496 DXO917491:DXO917496 EHK917491:EHK917496 ERG917491:ERG917496 FBC917491:FBC917496 FKY917491:FKY917496 FUU917491:FUU917496 GEQ917491:GEQ917496 GOM917491:GOM917496 GYI917491:GYI917496 HIE917491:HIE917496 HSA917491:HSA917496 IBW917491:IBW917496 ILS917491:ILS917496 IVO917491:IVO917496 JFK917491:JFK917496 JPG917491:JPG917496 JZC917491:JZC917496 KIY917491:KIY917496 KSU917491:KSU917496 LCQ917491:LCQ917496 LMM917491:LMM917496 LWI917491:LWI917496 MGE917491:MGE917496 MQA917491:MQA917496 MZW917491:MZW917496 NJS917491:NJS917496 NTO917491:NTO917496 ODK917491:ODK917496 ONG917491:ONG917496 OXC917491:OXC917496 PGY917491:PGY917496 PQU917491:PQU917496 QAQ917491:QAQ917496 QKM917491:QKM917496 QUI917491:QUI917496 REE917491:REE917496 ROA917491:ROA917496 RXW917491:RXW917496 SHS917491:SHS917496 SRO917491:SRO917496 TBK917491:TBK917496 TLG917491:TLG917496 TVC917491:TVC917496 UEY917491:UEY917496 UOU917491:UOU917496 UYQ917491:UYQ917496 VIM917491:VIM917496 VSI917491:VSI917496 WCE917491:WCE917496 WMA917491:WMA917496 WVW917491:WVW917496 O983038:O983043 JK983027:JK983032 TG983027:TG983032 ADC983027:ADC983032 AMY983027:AMY983032 AWU983027:AWU983032 BGQ983027:BGQ983032 BQM983027:BQM983032 CAI983027:CAI983032 CKE983027:CKE983032 CUA983027:CUA983032 DDW983027:DDW983032 DNS983027:DNS983032 DXO983027:DXO983032 EHK983027:EHK983032 ERG983027:ERG983032 FBC983027:FBC983032 FKY983027:FKY983032 FUU983027:FUU983032 GEQ983027:GEQ983032 GOM983027:GOM983032 GYI983027:GYI983032 HIE983027:HIE983032 HSA983027:HSA983032 IBW983027:IBW983032 ILS983027:ILS983032 IVO983027:IVO983032 JFK983027:JFK983032 JPG983027:JPG983032 JZC983027:JZC983032 KIY983027:KIY983032 KSU983027:KSU983032 LCQ983027:LCQ983032 LMM983027:LMM983032 LWI983027:LWI983032 MGE983027:MGE983032 MQA983027:MQA983032 MZW983027:MZW983032 NJS983027:NJS983032 NTO983027:NTO983032 ODK983027:ODK983032 ONG983027:ONG983032 OXC983027:OXC983032 PGY983027:PGY983032 PQU983027:PQU983032 QAQ983027:QAQ983032 QKM983027:QKM983032 QUI983027:QUI983032 REE983027:REE983032 ROA983027:ROA983032 RXW983027:RXW983032 SHS983027:SHS983032 SRO983027:SRO983032 TBK983027:TBK983032 TLG983027:TLG983032 TVC983027:TVC983032 UEY983027:UEY983032 UOU983027:UOU983032 UYQ983027:UYQ983032 VIM983027:VIM983032 VSI983027:VSI983032 WCE983027:WCE983032 WMA983027:WMA983032 WVW983027:WVW983032 O13 JK13 TG13 ADC13 AMY13 AWU13 BGQ13 BQM13 CAI13 CKE13 CUA13 DDW13 DNS13 DXO13 EHK13 ERG13 FBC13 FKY13 FUU13 GEQ13 GOM13 GYI13 HIE13 HSA13 IBW13 ILS13 IVO13 JFK13 JPG13 JZC13 KIY13 KSU13 LCQ13 LMM13 LWI13 MGE13 MQA13 MZW13 NJS13 NTO13 ODK13 ONG13 OXC13 PGY13 PQU13 QAQ13 QKM13 QUI13 REE13 ROA13 RXW13 SHS13 SRO13 TBK13 TLG13 TVC13 UEY13 UOU13 UYQ13 VIM13 VSI13 WCE13 WMA13 WVW13 O65527:O65532 JK65516:JK65521 TG65516:TG65521 ADC65516:ADC65521 AMY65516:AMY65521 AWU65516:AWU65521 BGQ65516:BGQ65521 BQM65516:BQM65521 CAI65516:CAI65521 CKE65516:CKE65521 CUA65516:CUA65521 DDW65516:DDW65521 DNS65516:DNS65521 DXO65516:DXO65521 EHK65516:EHK65521 ERG65516:ERG65521 FBC65516:FBC65521 FKY65516:FKY65521 FUU65516:FUU65521 GEQ65516:GEQ65521 GOM65516:GOM65521 GYI65516:GYI65521 HIE65516:HIE65521 HSA65516:HSA65521 IBW65516:IBW65521 ILS65516:ILS65521 IVO65516:IVO65521 JFK65516:JFK65521 JPG65516:JPG65521 JZC65516:JZC65521 KIY65516:KIY65521 KSU65516:KSU65521 LCQ65516:LCQ65521 LMM65516:LMM65521 LWI65516:LWI65521 MGE65516:MGE65521 MQA65516:MQA65521 MZW65516:MZW65521 NJS65516:NJS65521 NTO65516:NTO65521 ODK65516:ODK65521 ONG65516:ONG65521 OXC65516:OXC65521 PGY65516:PGY65521 PQU65516:PQU65521 QAQ65516:QAQ65521 QKM65516:QKM65521 QUI65516:QUI65521 REE65516:REE65521 ROA65516:ROA65521 RXW65516:RXW65521 SHS65516:SHS65521 SRO65516:SRO65521 TBK65516:TBK65521 TLG65516:TLG65521 TVC65516:TVC65521 UEY65516:UEY65521 UOU65516:UOU65521 UYQ65516:UYQ65521 VIM65516:VIM65521 VSI65516:VSI65521 WCE65516:WCE65521 WMA65516:WMA65521 WVW65516:WVW65521 O131063:O131068 JK131052:JK131057 TG131052:TG131057 ADC131052:ADC131057 AMY131052:AMY131057 AWU131052:AWU131057 BGQ131052:BGQ131057 BQM131052:BQM131057 CAI131052:CAI131057 CKE131052:CKE131057 CUA131052:CUA131057 DDW131052:DDW131057 DNS131052:DNS131057 DXO131052:DXO131057 EHK131052:EHK131057 ERG131052:ERG131057 FBC131052:FBC131057 FKY131052:FKY131057 FUU131052:FUU131057 GEQ131052:GEQ131057 GOM131052:GOM131057 GYI131052:GYI131057 HIE131052:HIE131057 HSA131052:HSA131057 IBW131052:IBW131057 ILS131052:ILS131057 IVO131052:IVO131057 JFK131052:JFK131057 JPG131052:JPG131057 JZC131052:JZC131057 KIY131052:KIY131057 KSU131052:KSU131057 LCQ131052:LCQ131057 LMM131052:LMM131057 LWI131052:LWI131057 MGE131052:MGE131057 MQA131052:MQA131057 MZW131052:MZW131057 NJS131052:NJS131057 NTO131052:NTO131057 ODK131052:ODK131057 ONG131052:ONG131057 OXC131052:OXC131057 PGY131052:PGY131057 PQU131052:PQU131057 QAQ131052:QAQ131057 QKM131052:QKM131057 QUI131052:QUI131057 REE131052:REE131057 ROA131052:ROA131057 RXW131052:RXW131057 SHS131052:SHS131057 SRO131052:SRO131057 TBK131052:TBK131057 TLG131052:TLG131057 TVC131052:TVC131057 UEY131052:UEY131057 UOU131052:UOU131057 UYQ131052:UYQ131057 VIM131052:VIM131057 VSI131052:VSI131057 WCE131052:WCE131057 WMA131052:WMA131057 WVW131052:WVW131057 O196599:O196604 JK196588:JK196593 TG196588:TG196593 ADC196588:ADC196593 AMY196588:AMY196593 AWU196588:AWU196593 BGQ196588:BGQ196593 BQM196588:BQM196593 CAI196588:CAI196593 CKE196588:CKE196593 CUA196588:CUA196593 DDW196588:DDW196593 DNS196588:DNS196593 DXO196588:DXO196593 EHK196588:EHK196593 ERG196588:ERG196593 FBC196588:FBC196593 FKY196588:FKY196593 FUU196588:FUU196593 GEQ196588:GEQ196593 GOM196588:GOM196593 GYI196588:GYI196593 HIE196588:HIE196593 HSA196588:HSA196593 IBW196588:IBW196593 ILS196588:ILS196593 IVO196588:IVO196593 JFK196588:JFK196593 JPG196588:JPG196593 JZC196588:JZC196593 KIY196588:KIY196593 KSU196588:KSU196593 LCQ196588:LCQ196593 LMM196588:LMM196593 LWI196588:LWI196593 MGE196588:MGE196593 MQA196588:MQA196593 MZW196588:MZW196593 NJS196588:NJS196593 NTO196588:NTO196593 ODK196588:ODK196593 ONG196588:ONG196593 OXC196588:OXC196593 PGY196588:PGY196593 PQU196588:PQU196593 QAQ196588:QAQ196593 QKM196588:QKM196593 QUI196588:QUI196593 REE196588:REE196593 ROA196588:ROA196593 RXW196588:RXW196593 SHS196588:SHS196593 SRO196588:SRO196593 TBK196588:TBK196593 TLG196588:TLG196593 TVC196588:TVC196593 UEY196588:UEY196593 UOU196588:UOU196593 UYQ196588:UYQ196593 VIM196588:VIM196593 VSI196588:VSI196593 WCE196588:WCE196593 WMA196588:WMA196593 WVW196588:WVW196593 O262135:O262140 JK262124:JK262129 TG262124:TG262129 ADC262124:ADC262129 AMY262124:AMY262129 AWU262124:AWU262129 BGQ262124:BGQ262129 BQM262124:BQM262129 CAI262124:CAI262129 CKE262124:CKE262129 CUA262124:CUA262129 DDW262124:DDW262129 DNS262124:DNS262129 DXO262124:DXO262129 EHK262124:EHK262129 ERG262124:ERG262129 FBC262124:FBC262129 FKY262124:FKY262129 FUU262124:FUU262129 GEQ262124:GEQ262129 GOM262124:GOM262129 GYI262124:GYI262129 HIE262124:HIE262129 HSA262124:HSA262129 IBW262124:IBW262129 ILS262124:ILS262129 IVO262124:IVO262129 JFK262124:JFK262129 JPG262124:JPG262129 JZC262124:JZC262129 KIY262124:KIY262129 KSU262124:KSU262129 LCQ262124:LCQ262129 LMM262124:LMM262129 LWI262124:LWI262129 MGE262124:MGE262129 MQA262124:MQA262129 MZW262124:MZW262129 NJS262124:NJS262129 NTO262124:NTO262129 ODK262124:ODK262129 ONG262124:ONG262129 OXC262124:OXC262129 PGY262124:PGY262129 PQU262124:PQU262129 QAQ262124:QAQ262129 QKM262124:QKM262129 QUI262124:QUI262129 REE262124:REE262129 ROA262124:ROA262129 RXW262124:RXW262129 SHS262124:SHS262129 SRO262124:SRO262129 TBK262124:TBK262129 TLG262124:TLG262129 TVC262124:TVC262129 UEY262124:UEY262129 UOU262124:UOU262129 UYQ262124:UYQ262129 VIM262124:VIM262129 VSI262124:VSI262129 WCE262124:WCE262129 WMA262124:WMA262129 WVW262124:WVW262129 O327671:O327676 JK327660:JK327665 TG327660:TG327665 ADC327660:ADC327665 AMY327660:AMY327665 AWU327660:AWU327665 BGQ327660:BGQ327665 BQM327660:BQM327665 CAI327660:CAI327665 CKE327660:CKE327665 CUA327660:CUA327665 DDW327660:DDW327665 DNS327660:DNS327665 DXO327660:DXO327665 EHK327660:EHK327665 ERG327660:ERG327665 FBC327660:FBC327665 FKY327660:FKY327665 FUU327660:FUU327665 GEQ327660:GEQ327665 GOM327660:GOM327665 GYI327660:GYI327665 HIE327660:HIE327665 HSA327660:HSA327665 IBW327660:IBW327665 ILS327660:ILS327665 IVO327660:IVO327665 JFK327660:JFK327665 JPG327660:JPG327665 JZC327660:JZC327665 KIY327660:KIY327665 KSU327660:KSU327665 LCQ327660:LCQ327665 LMM327660:LMM327665 LWI327660:LWI327665 MGE327660:MGE327665 MQA327660:MQA327665 MZW327660:MZW327665 NJS327660:NJS327665 NTO327660:NTO327665 ODK327660:ODK327665 ONG327660:ONG327665 OXC327660:OXC327665 PGY327660:PGY327665 PQU327660:PQU327665 QAQ327660:QAQ327665 QKM327660:QKM327665 QUI327660:QUI327665 REE327660:REE327665 ROA327660:ROA327665 RXW327660:RXW327665 SHS327660:SHS327665 SRO327660:SRO327665 TBK327660:TBK327665 TLG327660:TLG327665 TVC327660:TVC327665 UEY327660:UEY327665 UOU327660:UOU327665 UYQ327660:UYQ327665 VIM327660:VIM327665 VSI327660:VSI327665 WCE327660:WCE327665 WMA327660:WMA327665 WVW327660:WVW327665 O393207:O393212 JK393196:JK393201 TG393196:TG393201 ADC393196:ADC393201 AMY393196:AMY393201 AWU393196:AWU393201 BGQ393196:BGQ393201 BQM393196:BQM393201 CAI393196:CAI393201 CKE393196:CKE393201 CUA393196:CUA393201 DDW393196:DDW393201 DNS393196:DNS393201 DXO393196:DXO393201 EHK393196:EHK393201 ERG393196:ERG393201 FBC393196:FBC393201 FKY393196:FKY393201 FUU393196:FUU393201 GEQ393196:GEQ393201 GOM393196:GOM393201 GYI393196:GYI393201 HIE393196:HIE393201 HSA393196:HSA393201 IBW393196:IBW393201 ILS393196:ILS393201 IVO393196:IVO393201 JFK393196:JFK393201 JPG393196:JPG393201 JZC393196:JZC393201 KIY393196:KIY393201 KSU393196:KSU393201 LCQ393196:LCQ393201 LMM393196:LMM393201 LWI393196:LWI393201 MGE393196:MGE393201 MQA393196:MQA393201 MZW393196:MZW393201 NJS393196:NJS393201 NTO393196:NTO393201 ODK393196:ODK393201 ONG393196:ONG393201 OXC393196:OXC393201 PGY393196:PGY393201 PQU393196:PQU393201 QAQ393196:QAQ393201 QKM393196:QKM393201 QUI393196:QUI393201 REE393196:REE393201 ROA393196:ROA393201 RXW393196:RXW393201 SHS393196:SHS393201 SRO393196:SRO393201 TBK393196:TBK393201 TLG393196:TLG393201 TVC393196:TVC393201 UEY393196:UEY393201 UOU393196:UOU393201 UYQ393196:UYQ393201 VIM393196:VIM393201 VSI393196:VSI393201 WCE393196:WCE393201 WMA393196:WMA393201 WVW393196:WVW393201 O458743:O458748 JK458732:JK458737 TG458732:TG458737 ADC458732:ADC458737 AMY458732:AMY458737 AWU458732:AWU458737 BGQ458732:BGQ458737 BQM458732:BQM458737 CAI458732:CAI458737 CKE458732:CKE458737 CUA458732:CUA458737 DDW458732:DDW458737 DNS458732:DNS458737 DXO458732:DXO458737 EHK458732:EHK458737 ERG458732:ERG458737 FBC458732:FBC458737 FKY458732:FKY458737 FUU458732:FUU458737 GEQ458732:GEQ458737 GOM458732:GOM458737 GYI458732:GYI458737 HIE458732:HIE458737 HSA458732:HSA458737 IBW458732:IBW458737 ILS458732:ILS458737 IVO458732:IVO458737 JFK458732:JFK458737 JPG458732:JPG458737 JZC458732:JZC458737 KIY458732:KIY458737 KSU458732:KSU458737 LCQ458732:LCQ458737 LMM458732:LMM458737 LWI458732:LWI458737 MGE458732:MGE458737 MQA458732:MQA458737 MZW458732:MZW458737 NJS458732:NJS458737 NTO458732:NTO458737 ODK458732:ODK458737 ONG458732:ONG458737 OXC458732:OXC458737 PGY458732:PGY458737 PQU458732:PQU458737 QAQ458732:QAQ458737 QKM458732:QKM458737 QUI458732:QUI458737 REE458732:REE458737 ROA458732:ROA458737 RXW458732:RXW458737 SHS458732:SHS458737 SRO458732:SRO458737 TBK458732:TBK458737 TLG458732:TLG458737 TVC458732:TVC458737 UEY458732:UEY458737 UOU458732:UOU458737 UYQ458732:UYQ458737 VIM458732:VIM458737 VSI458732:VSI458737 WCE458732:WCE458737 WMA458732:WMA458737 WVW458732:WVW458737 O524279:O524284 JK524268:JK524273 TG524268:TG524273 ADC524268:ADC524273 AMY524268:AMY524273 AWU524268:AWU524273 BGQ524268:BGQ524273 BQM524268:BQM524273 CAI524268:CAI524273 CKE524268:CKE524273 CUA524268:CUA524273 DDW524268:DDW524273 DNS524268:DNS524273 DXO524268:DXO524273 EHK524268:EHK524273 ERG524268:ERG524273 FBC524268:FBC524273 FKY524268:FKY524273 FUU524268:FUU524273 GEQ524268:GEQ524273 GOM524268:GOM524273 GYI524268:GYI524273 HIE524268:HIE524273 HSA524268:HSA524273 IBW524268:IBW524273 ILS524268:ILS524273 IVO524268:IVO524273 JFK524268:JFK524273 JPG524268:JPG524273 JZC524268:JZC524273 KIY524268:KIY524273 KSU524268:KSU524273 LCQ524268:LCQ524273 LMM524268:LMM524273 LWI524268:LWI524273 MGE524268:MGE524273 MQA524268:MQA524273 MZW524268:MZW524273 NJS524268:NJS524273 NTO524268:NTO524273 ODK524268:ODK524273 ONG524268:ONG524273 OXC524268:OXC524273 PGY524268:PGY524273 PQU524268:PQU524273 QAQ524268:QAQ524273 QKM524268:QKM524273 QUI524268:QUI524273 REE524268:REE524273 ROA524268:ROA524273 RXW524268:RXW524273 SHS524268:SHS524273 SRO524268:SRO524273 TBK524268:TBK524273 TLG524268:TLG524273 TVC524268:TVC524273 UEY524268:UEY524273 UOU524268:UOU524273 UYQ524268:UYQ524273 VIM524268:VIM524273 VSI524268:VSI524273 WCE524268:WCE524273 WMA524268:WMA524273 WVW524268:WVW524273 O589815:O589820 JK589804:JK589809 TG589804:TG589809 ADC589804:ADC589809 AMY589804:AMY589809 AWU589804:AWU589809 BGQ589804:BGQ589809 BQM589804:BQM589809 CAI589804:CAI589809 CKE589804:CKE589809 CUA589804:CUA589809 DDW589804:DDW589809 DNS589804:DNS589809 DXO589804:DXO589809 EHK589804:EHK589809 ERG589804:ERG589809 FBC589804:FBC589809 FKY589804:FKY589809 FUU589804:FUU589809 GEQ589804:GEQ589809 GOM589804:GOM589809 GYI589804:GYI589809 HIE589804:HIE589809 HSA589804:HSA589809 IBW589804:IBW589809 ILS589804:ILS589809 IVO589804:IVO589809 JFK589804:JFK589809 JPG589804:JPG589809 JZC589804:JZC589809 KIY589804:KIY589809 KSU589804:KSU589809 LCQ589804:LCQ589809 LMM589804:LMM589809 LWI589804:LWI589809 MGE589804:MGE589809 MQA589804:MQA589809 MZW589804:MZW589809 NJS589804:NJS589809 NTO589804:NTO589809 ODK589804:ODK589809 ONG589804:ONG589809 OXC589804:OXC589809 PGY589804:PGY589809 PQU589804:PQU589809 QAQ589804:QAQ589809 QKM589804:QKM589809 QUI589804:QUI589809 REE589804:REE589809 ROA589804:ROA589809 RXW589804:RXW589809 SHS589804:SHS589809 SRO589804:SRO589809 TBK589804:TBK589809 TLG589804:TLG589809 TVC589804:TVC589809 UEY589804:UEY589809 UOU589804:UOU589809 UYQ589804:UYQ589809 VIM589804:VIM589809 VSI589804:VSI589809 WCE589804:WCE589809 WMA589804:WMA589809 WVW589804:WVW589809 O655351:O655356 JK655340:JK655345 TG655340:TG655345 ADC655340:ADC655345 AMY655340:AMY655345 AWU655340:AWU655345 BGQ655340:BGQ655345 BQM655340:BQM655345 CAI655340:CAI655345 CKE655340:CKE655345 CUA655340:CUA655345 DDW655340:DDW655345 DNS655340:DNS655345 DXO655340:DXO655345 EHK655340:EHK655345 ERG655340:ERG655345 FBC655340:FBC655345 FKY655340:FKY655345 FUU655340:FUU655345 GEQ655340:GEQ655345 GOM655340:GOM655345 GYI655340:GYI655345 HIE655340:HIE655345 HSA655340:HSA655345 IBW655340:IBW655345 ILS655340:ILS655345 IVO655340:IVO655345 JFK655340:JFK655345 JPG655340:JPG655345 JZC655340:JZC655345 KIY655340:KIY655345 KSU655340:KSU655345 LCQ655340:LCQ655345 LMM655340:LMM655345 LWI655340:LWI655345 MGE655340:MGE655345 MQA655340:MQA655345 MZW655340:MZW655345 NJS655340:NJS655345 NTO655340:NTO655345 ODK655340:ODK655345 ONG655340:ONG655345 OXC655340:OXC655345 PGY655340:PGY655345 PQU655340:PQU655345 QAQ655340:QAQ655345 QKM655340:QKM655345 QUI655340:QUI655345 REE655340:REE655345 ROA655340:ROA655345 RXW655340:RXW655345 SHS655340:SHS655345 SRO655340:SRO655345 TBK655340:TBK655345 TLG655340:TLG655345 TVC655340:TVC655345 UEY655340:UEY655345 UOU655340:UOU655345 UYQ655340:UYQ655345 VIM655340:VIM655345 VSI655340:VSI655345 WCE655340:WCE655345 WMA655340:WMA655345 WVW655340:WVW655345 O720887:O720892 JK720876:JK720881 TG720876:TG720881 ADC720876:ADC720881 AMY720876:AMY720881 AWU720876:AWU720881 BGQ720876:BGQ720881 BQM720876:BQM720881 CAI720876:CAI720881 CKE720876:CKE720881 CUA720876:CUA720881 DDW720876:DDW720881 DNS720876:DNS720881 DXO720876:DXO720881 EHK720876:EHK720881 ERG720876:ERG720881 FBC720876:FBC720881 FKY720876:FKY720881 FUU720876:FUU720881 GEQ720876:GEQ720881 GOM720876:GOM720881 GYI720876:GYI720881 HIE720876:HIE720881 HSA720876:HSA720881 IBW720876:IBW720881 ILS720876:ILS720881 IVO720876:IVO720881 JFK720876:JFK720881 JPG720876:JPG720881 JZC720876:JZC720881 KIY720876:KIY720881 KSU720876:KSU720881 LCQ720876:LCQ720881 LMM720876:LMM720881 LWI720876:LWI720881 MGE720876:MGE720881 MQA720876:MQA720881 MZW720876:MZW720881 NJS720876:NJS720881 NTO720876:NTO720881 ODK720876:ODK720881 ONG720876:ONG720881 OXC720876:OXC720881 PGY720876:PGY720881 PQU720876:PQU720881 QAQ720876:QAQ720881 QKM720876:QKM720881 QUI720876:QUI720881 REE720876:REE720881 ROA720876:ROA720881 RXW720876:RXW720881 SHS720876:SHS720881 SRO720876:SRO720881 TBK720876:TBK720881 TLG720876:TLG720881 TVC720876:TVC720881 UEY720876:UEY720881 UOU720876:UOU720881 UYQ720876:UYQ720881 VIM720876:VIM720881 VSI720876:VSI720881 WCE720876:WCE720881 WMA720876:WMA720881 WVW720876:WVW720881 O786423:O786428 JK786412:JK786417 TG786412:TG786417 ADC786412:ADC786417 AMY786412:AMY786417 AWU786412:AWU786417 BGQ786412:BGQ786417 BQM786412:BQM786417 CAI786412:CAI786417 CKE786412:CKE786417 CUA786412:CUA786417 DDW786412:DDW786417 DNS786412:DNS786417 DXO786412:DXO786417 EHK786412:EHK786417 ERG786412:ERG786417 FBC786412:FBC786417 FKY786412:FKY786417 FUU786412:FUU786417 GEQ786412:GEQ786417 GOM786412:GOM786417 GYI786412:GYI786417 HIE786412:HIE786417 HSA786412:HSA786417 IBW786412:IBW786417 ILS786412:ILS786417 IVO786412:IVO786417 JFK786412:JFK786417 JPG786412:JPG786417 JZC786412:JZC786417 KIY786412:KIY786417 KSU786412:KSU786417 LCQ786412:LCQ786417 LMM786412:LMM786417 LWI786412:LWI786417 MGE786412:MGE786417 MQA786412:MQA786417 MZW786412:MZW786417 NJS786412:NJS786417 NTO786412:NTO786417 ODK786412:ODK786417 ONG786412:ONG786417 OXC786412:OXC786417 PGY786412:PGY786417 PQU786412:PQU786417 QAQ786412:QAQ786417 QKM786412:QKM786417 QUI786412:QUI786417 REE786412:REE786417 ROA786412:ROA786417 RXW786412:RXW786417 SHS786412:SHS786417 SRO786412:SRO786417 TBK786412:TBK786417 TLG786412:TLG786417 TVC786412:TVC786417 UEY786412:UEY786417 UOU786412:UOU786417 UYQ786412:UYQ786417 VIM786412:VIM786417 VSI786412:VSI786417 WCE786412:WCE786417 WMA786412:WMA786417 WVW786412:WVW786417 O851959:O851964 JK851948:JK851953 TG851948:TG851953 ADC851948:ADC851953 AMY851948:AMY851953 AWU851948:AWU851953 BGQ851948:BGQ851953 BQM851948:BQM851953 CAI851948:CAI851953 CKE851948:CKE851953 CUA851948:CUA851953 DDW851948:DDW851953 DNS851948:DNS851953 DXO851948:DXO851953 EHK851948:EHK851953 ERG851948:ERG851953 FBC851948:FBC851953 FKY851948:FKY851953 FUU851948:FUU851953 GEQ851948:GEQ851953 GOM851948:GOM851953 GYI851948:GYI851953 HIE851948:HIE851953 HSA851948:HSA851953 IBW851948:IBW851953 ILS851948:ILS851953 IVO851948:IVO851953 JFK851948:JFK851953 JPG851948:JPG851953 JZC851948:JZC851953 KIY851948:KIY851953 KSU851948:KSU851953 LCQ851948:LCQ851953 LMM851948:LMM851953 LWI851948:LWI851953 MGE851948:MGE851953 MQA851948:MQA851953 MZW851948:MZW851953 NJS851948:NJS851953 NTO851948:NTO851953 ODK851948:ODK851953 ONG851948:ONG851953 OXC851948:OXC851953 PGY851948:PGY851953 PQU851948:PQU851953 QAQ851948:QAQ851953 QKM851948:QKM851953 QUI851948:QUI851953 REE851948:REE851953 ROA851948:ROA851953 RXW851948:RXW851953 SHS851948:SHS851953 SRO851948:SRO851953 TBK851948:TBK851953 TLG851948:TLG851953 TVC851948:TVC851953 UEY851948:UEY851953 UOU851948:UOU851953 UYQ851948:UYQ851953 VIM851948:VIM851953 VSI851948:VSI851953 WCE851948:WCE851953 WMA851948:WMA851953 WVW851948:WVW851953 O917495:O917500 JK917484:JK917489 TG917484:TG917489 ADC917484:ADC917489 AMY917484:AMY917489 AWU917484:AWU917489 BGQ917484:BGQ917489 BQM917484:BQM917489 CAI917484:CAI917489 CKE917484:CKE917489 CUA917484:CUA917489 DDW917484:DDW917489 DNS917484:DNS917489 DXO917484:DXO917489 EHK917484:EHK917489 ERG917484:ERG917489 FBC917484:FBC917489 FKY917484:FKY917489 FUU917484:FUU917489 GEQ917484:GEQ917489 GOM917484:GOM917489 GYI917484:GYI917489 HIE917484:HIE917489 HSA917484:HSA917489 IBW917484:IBW917489 ILS917484:ILS917489 IVO917484:IVO917489 JFK917484:JFK917489 JPG917484:JPG917489 JZC917484:JZC917489 KIY917484:KIY917489 KSU917484:KSU917489 LCQ917484:LCQ917489 LMM917484:LMM917489 LWI917484:LWI917489 MGE917484:MGE917489 MQA917484:MQA917489 MZW917484:MZW917489 NJS917484:NJS917489 NTO917484:NTO917489 ODK917484:ODK917489 ONG917484:ONG917489 OXC917484:OXC917489 PGY917484:PGY917489 PQU917484:PQU917489 QAQ917484:QAQ917489 QKM917484:QKM917489 QUI917484:QUI917489 REE917484:REE917489 ROA917484:ROA917489 RXW917484:RXW917489 SHS917484:SHS917489 SRO917484:SRO917489 TBK917484:TBK917489 TLG917484:TLG917489 TVC917484:TVC917489 UEY917484:UEY917489 UOU917484:UOU917489 UYQ917484:UYQ917489 VIM917484:VIM917489 VSI917484:VSI917489 WCE917484:WCE917489 WMA917484:WMA917489 WVW917484:WVW917489 O983031:O983036 JK983020:JK983025 TG983020:TG983025 ADC983020:ADC983025 AMY983020:AMY983025 AWU983020:AWU983025 BGQ983020:BGQ983025 BQM983020:BQM983025 CAI983020:CAI983025 CKE983020:CKE983025 CUA983020:CUA983025 DDW983020:DDW983025 DNS983020:DNS983025 DXO983020:DXO983025 EHK983020:EHK983025 ERG983020:ERG983025 FBC983020:FBC983025 FKY983020:FKY983025 FUU983020:FUU983025 GEQ983020:GEQ983025 GOM983020:GOM983025 GYI983020:GYI983025 HIE983020:HIE983025 HSA983020:HSA983025 IBW983020:IBW983025 ILS983020:ILS983025 IVO983020:IVO983025 JFK983020:JFK983025 JPG983020:JPG983025 JZC983020:JZC983025 KIY983020:KIY983025 KSU983020:KSU983025 LCQ983020:LCQ983025 LMM983020:LMM983025 LWI983020:LWI983025 MGE983020:MGE983025 MQA983020:MQA983025 MZW983020:MZW983025 NJS983020:NJS983025 NTO983020:NTO983025 ODK983020:ODK983025 ONG983020:ONG983025 OXC983020:OXC983025 PGY983020:PGY983025 PQU983020:PQU983025 QAQ983020:QAQ983025 QKM983020:QKM983025 QUI983020:QUI983025 REE983020:REE983025 ROA983020:ROA983025 RXW983020:RXW983025 SHS983020:SHS983025 SRO983020:SRO983025 TBK983020:TBK983025 TLG983020:TLG983025 TVC983020:TVC983025 UEY983020:UEY983025 UOU983020:UOU983025 UYQ983020:UYQ983025 VIM983020:VIM983025 VSI983020:VSI983025 WCE983020:WCE983025 WMA983020:WMA983025 WVW983020:WVW983025 O27:O28 JK30 TG30 ADC30 AMY30 AWU30 BGQ30 BQM30 CAI30 CKE30 CUA30 DDW30 DNS30 DXO30 EHK30 ERG30 FBC30 FKY30 FUU30 GEQ30 GOM30 GYI30 HIE30 HSA30 IBW30 ILS30 IVO30 JFK30 JPG30 JZC30 KIY30 KSU30 LCQ30 LMM30 LWI30 MGE30 MQA30 MZW30 NJS30 NTO30 ODK30 ONG30 OXC30 PGY30 PQU30 QAQ30 QKM30 QUI30 REE30 ROA30 RXW30 SHS30 SRO30 TBK30 TLG30 TVC30 UEY30 UOU30 UYQ30 VIM30 VSI30 WCE30 WMA30 WVW30 O65569:O65574 JK65558:JK65563 TG65558:TG65563 ADC65558:ADC65563 AMY65558:AMY65563 AWU65558:AWU65563 BGQ65558:BGQ65563 BQM65558:BQM65563 CAI65558:CAI65563 CKE65558:CKE65563 CUA65558:CUA65563 DDW65558:DDW65563 DNS65558:DNS65563 DXO65558:DXO65563 EHK65558:EHK65563 ERG65558:ERG65563 FBC65558:FBC65563 FKY65558:FKY65563 FUU65558:FUU65563 GEQ65558:GEQ65563 GOM65558:GOM65563 GYI65558:GYI65563 HIE65558:HIE65563 HSA65558:HSA65563 IBW65558:IBW65563 ILS65558:ILS65563 IVO65558:IVO65563 JFK65558:JFK65563 JPG65558:JPG65563 JZC65558:JZC65563 KIY65558:KIY65563 KSU65558:KSU65563 LCQ65558:LCQ65563 LMM65558:LMM65563 LWI65558:LWI65563 MGE65558:MGE65563 MQA65558:MQA65563 MZW65558:MZW65563 NJS65558:NJS65563 NTO65558:NTO65563 ODK65558:ODK65563 ONG65558:ONG65563 OXC65558:OXC65563 PGY65558:PGY65563 PQU65558:PQU65563 QAQ65558:QAQ65563 QKM65558:QKM65563 QUI65558:QUI65563 REE65558:REE65563 ROA65558:ROA65563 RXW65558:RXW65563 SHS65558:SHS65563 SRO65558:SRO65563 TBK65558:TBK65563 TLG65558:TLG65563 TVC65558:TVC65563 UEY65558:UEY65563 UOU65558:UOU65563 UYQ65558:UYQ65563 VIM65558:VIM65563 VSI65558:VSI65563 WCE65558:WCE65563 WMA65558:WMA65563 WVW65558:WVW65563 O131105:O131110 JK131094:JK131099 TG131094:TG131099 ADC131094:ADC131099 AMY131094:AMY131099 AWU131094:AWU131099 BGQ131094:BGQ131099 BQM131094:BQM131099 CAI131094:CAI131099 CKE131094:CKE131099 CUA131094:CUA131099 DDW131094:DDW131099 DNS131094:DNS131099 DXO131094:DXO131099 EHK131094:EHK131099 ERG131094:ERG131099 FBC131094:FBC131099 FKY131094:FKY131099 FUU131094:FUU131099 GEQ131094:GEQ131099 GOM131094:GOM131099 GYI131094:GYI131099 HIE131094:HIE131099 HSA131094:HSA131099 IBW131094:IBW131099 ILS131094:ILS131099 IVO131094:IVO131099 JFK131094:JFK131099 JPG131094:JPG131099 JZC131094:JZC131099 KIY131094:KIY131099 KSU131094:KSU131099 LCQ131094:LCQ131099 LMM131094:LMM131099 LWI131094:LWI131099 MGE131094:MGE131099 MQA131094:MQA131099 MZW131094:MZW131099 NJS131094:NJS131099 NTO131094:NTO131099 ODK131094:ODK131099 ONG131094:ONG131099 OXC131094:OXC131099 PGY131094:PGY131099 PQU131094:PQU131099 QAQ131094:QAQ131099 QKM131094:QKM131099 QUI131094:QUI131099 REE131094:REE131099 ROA131094:ROA131099 RXW131094:RXW131099 SHS131094:SHS131099 SRO131094:SRO131099 TBK131094:TBK131099 TLG131094:TLG131099 TVC131094:TVC131099 UEY131094:UEY131099 UOU131094:UOU131099 UYQ131094:UYQ131099 VIM131094:VIM131099 VSI131094:VSI131099 WCE131094:WCE131099 WMA131094:WMA131099 WVW131094:WVW131099 O196641:O196646 JK196630:JK196635 TG196630:TG196635 ADC196630:ADC196635 AMY196630:AMY196635 AWU196630:AWU196635 BGQ196630:BGQ196635 BQM196630:BQM196635 CAI196630:CAI196635 CKE196630:CKE196635 CUA196630:CUA196635 DDW196630:DDW196635 DNS196630:DNS196635 DXO196630:DXO196635 EHK196630:EHK196635 ERG196630:ERG196635 FBC196630:FBC196635 FKY196630:FKY196635 FUU196630:FUU196635 GEQ196630:GEQ196635 GOM196630:GOM196635 GYI196630:GYI196635 HIE196630:HIE196635 HSA196630:HSA196635 IBW196630:IBW196635 ILS196630:ILS196635 IVO196630:IVO196635 JFK196630:JFK196635 JPG196630:JPG196635 JZC196630:JZC196635 KIY196630:KIY196635 KSU196630:KSU196635 LCQ196630:LCQ196635 LMM196630:LMM196635 LWI196630:LWI196635 MGE196630:MGE196635 MQA196630:MQA196635 MZW196630:MZW196635 NJS196630:NJS196635 NTO196630:NTO196635 ODK196630:ODK196635 ONG196630:ONG196635 OXC196630:OXC196635 PGY196630:PGY196635 PQU196630:PQU196635 QAQ196630:QAQ196635 QKM196630:QKM196635 QUI196630:QUI196635 REE196630:REE196635 ROA196630:ROA196635 RXW196630:RXW196635 SHS196630:SHS196635 SRO196630:SRO196635 TBK196630:TBK196635 TLG196630:TLG196635 TVC196630:TVC196635 UEY196630:UEY196635 UOU196630:UOU196635 UYQ196630:UYQ196635 VIM196630:VIM196635 VSI196630:VSI196635 WCE196630:WCE196635 WMA196630:WMA196635 WVW196630:WVW196635 O262177:O262182 JK262166:JK262171 TG262166:TG262171 ADC262166:ADC262171 AMY262166:AMY262171 AWU262166:AWU262171 BGQ262166:BGQ262171 BQM262166:BQM262171 CAI262166:CAI262171 CKE262166:CKE262171 CUA262166:CUA262171 DDW262166:DDW262171 DNS262166:DNS262171 DXO262166:DXO262171 EHK262166:EHK262171 ERG262166:ERG262171 FBC262166:FBC262171 FKY262166:FKY262171 FUU262166:FUU262171 GEQ262166:GEQ262171 GOM262166:GOM262171 GYI262166:GYI262171 HIE262166:HIE262171 HSA262166:HSA262171 IBW262166:IBW262171 ILS262166:ILS262171 IVO262166:IVO262171 JFK262166:JFK262171 JPG262166:JPG262171 JZC262166:JZC262171 KIY262166:KIY262171 KSU262166:KSU262171 LCQ262166:LCQ262171 LMM262166:LMM262171 LWI262166:LWI262171 MGE262166:MGE262171 MQA262166:MQA262171 MZW262166:MZW262171 NJS262166:NJS262171 NTO262166:NTO262171 ODK262166:ODK262171 ONG262166:ONG262171 OXC262166:OXC262171 PGY262166:PGY262171 PQU262166:PQU262171 QAQ262166:QAQ262171 QKM262166:QKM262171 QUI262166:QUI262171 REE262166:REE262171 ROA262166:ROA262171 RXW262166:RXW262171 SHS262166:SHS262171 SRO262166:SRO262171 TBK262166:TBK262171 TLG262166:TLG262171 TVC262166:TVC262171 UEY262166:UEY262171 UOU262166:UOU262171 UYQ262166:UYQ262171 VIM262166:VIM262171 VSI262166:VSI262171 WCE262166:WCE262171 WMA262166:WMA262171 WVW262166:WVW262171 O327713:O327718 JK327702:JK327707 TG327702:TG327707 ADC327702:ADC327707 AMY327702:AMY327707 AWU327702:AWU327707 BGQ327702:BGQ327707 BQM327702:BQM327707 CAI327702:CAI327707 CKE327702:CKE327707 CUA327702:CUA327707 DDW327702:DDW327707 DNS327702:DNS327707 DXO327702:DXO327707 EHK327702:EHK327707 ERG327702:ERG327707 FBC327702:FBC327707 FKY327702:FKY327707 FUU327702:FUU327707 GEQ327702:GEQ327707 GOM327702:GOM327707 GYI327702:GYI327707 HIE327702:HIE327707 HSA327702:HSA327707 IBW327702:IBW327707 ILS327702:ILS327707 IVO327702:IVO327707 JFK327702:JFK327707 JPG327702:JPG327707 JZC327702:JZC327707 KIY327702:KIY327707 KSU327702:KSU327707 LCQ327702:LCQ327707 LMM327702:LMM327707 LWI327702:LWI327707 MGE327702:MGE327707 MQA327702:MQA327707 MZW327702:MZW327707 NJS327702:NJS327707 NTO327702:NTO327707 ODK327702:ODK327707 ONG327702:ONG327707 OXC327702:OXC327707 PGY327702:PGY327707 PQU327702:PQU327707 QAQ327702:QAQ327707 QKM327702:QKM327707 QUI327702:QUI327707 REE327702:REE327707 ROA327702:ROA327707 RXW327702:RXW327707 SHS327702:SHS327707 SRO327702:SRO327707 TBK327702:TBK327707 TLG327702:TLG327707 TVC327702:TVC327707 UEY327702:UEY327707 UOU327702:UOU327707 UYQ327702:UYQ327707 VIM327702:VIM327707 VSI327702:VSI327707 WCE327702:WCE327707 WMA327702:WMA327707 WVW327702:WVW327707 O393249:O393254 JK393238:JK393243 TG393238:TG393243 ADC393238:ADC393243 AMY393238:AMY393243 AWU393238:AWU393243 BGQ393238:BGQ393243 BQM393238:BQM393243 CAI393238:CAI393243 CKE393238:CKE393243 CUA393238:CUA393243 DDW393238:DDW393243 DNS393238:DNS393243 DXO393238:DXO393243 EHK393238:EHK393243 ERG393238:ERG393243 FBC393238:FBC393243 FKY393238:FKY393243 FUU393238:FUU393243 GEQ393238:GEQ393243 GOM393238:GOM393243 GYI393238:GYI393243 HIE393238:HIE393243 HSA393238:HSA393243 IBW393238:IBW393243 ILS393238:ILS393243 IVO393238:IVO393243 JFK393238:JFK393243 JPG393238:JPG393243 JZC393238:JZC393243 KIY393238:KIY393243 KSU393238:KSU393243 LCQ393238:LCQ393243 LMM393238:LMM393243 LWI393238:LWI393243 MGE393238:MGE393243 MQA393238:MQA393243 MZW393238:MZW393243 NJS393238:NJS393243 NTO393238:NTO393243 ODK393238:ODK393243 ONG393238:ONG393243 OXC393238:OXC393243 PGY393238:PGY393243 PQU393238:PQU393243 QAQ393238:QAQ393243 QKM393238:QKM393243 QUI393238:QUI393243 REE393238:REE393243 ROA393238:ROA393243 RXW393238:RXW393243 SHS393238:SHS393243 SRO393238:SRO393243 TBK393238:TBK393243 TLG393238:TLG393243 TVC393238:TVC393243 UEY393238:UEY393243 UOU393238:UOU393243 UYQ393238:UYQ393243 VIM393238:VIM393243 VSI393238:VSI393243 WCE393238:WCE393243 WMA393238:WMA393243 WVW393238:WVW393243 O458785:O458790 JK458774:JK458779 TG458774:TG458779 ADC458774:ADC458779 AMY458774:AMY458779 AWU458774:AWU458779 BGQ458774:BGQ458779 BQM458774:BQM458779 CAI458774:CAI458779 CKE458774:CKE458779 CUA458774:CUA458779 DDW458774:DDW458779 DNS458774:DNS458779 DXO458774:DXO458779 EHK458774:EHK458779 ERG458774:ERG458779 FBC458774:FBC458779 FKY458774:FKY458779 FUU458774:FUU458779 GEQ458774:GEQ458779 GOM458774:GOM458779 GYI458774:GYI458779 HIE458774:HIE458779 HSA458774:HSA458779 IBW458774:IBW458779 ILS458774:ILS458779 IVO458774:IVO458779 JFK458774:JFK458779 JPG458774:JPG458779 JZC458774:JZC458779 KIY458774:KIY458779 KSU458774:KSU458779 LCQ458774:LCQ458779 LMM458774:LMM458779 LWI458774:LWI458779 MGE458774:MGE458779 MQA458774:MQA458779 MZW458774:MZW458779 NJS458774:NJS458779 NTO458774:NTO458779 ODK458774:ODK458779 ONG458774:ONG458779 OXC458774:OXC458779 PGY458774:PGY458779 PQU458774:PQU458779 QAQ458774:QAQ458779 QKM458774:QKM458779 QUI458774:QUI458779 REE458774:REE458779 ROA458774:ROA458779 RXW458774:RXW458779 SHS458774:SHS458779 SRO458774:SRO458779 TBK458774:TBK458779 TLG458774:TLG458779 TVC458774:TVC458779 UEY458774:UEY458779 UOU458774:UOU458779 UYQ458774:UYQ458779 VIM458774:VIM458779 VSI458774:VSI458779 WCE458774:WCE458779 WMA458774:WMA458779 WVW458774:WVW458779 O524321:O524326 JK524310:JK524315 TG524310:TG524315 ADC524310:ADC524315 AMY524310:AMY524315 AWU524310:AWU524315 BGQ524310:BGQ524315 BQM524310:BQM524315 CAI524310:CAI524315 CKE524310:CKE524315 CUA524310:CUA524315 DDW524310:DDW524315 DNS524310:DNS524315 DXO524310:DXO524315 EHK524310:EHK524315 ERG524310:ERG524315 FBC524310:FBC524315 FKY524310:FKY524315 FUU524310:FUU524315 GEQ524310:GEQ524315 GOM524310:GOM524315 GYI524310:GYI524315 HIE524310:HIE524315 HSA524310:HSA524315 IBW524310:IBW524315 ILS524310:ILS524315 IVO524310:IVO524315 JFK524310:JFK524315 JPG524310:JPG524315 JZC524310:JZC524315 KIY524310:KIY524315 KSU524310:KSU524315 LCQ524310:LCQ524315 LMM524310:LMM524315 LWI524310:LWI524315 MGE524310:MGE524315 MQA524310:MQA524315 MZW524310:MZW524315 NJS524310:NJS524315 NTO524310:NTO524315 ODK524310:ODK524315 ONG524310:ONG524315 OXC524310:OXC524315 PGY524310:PGY524315 PQU524310:PQU524315 QAQ524310:QAQ524315 QKM524310:QKM524315 QUI524310:QUI524315 REE524310:REE524315 ROA524310:ROA524315 RXW524310:RXW524315 SHS524310:SHS524315 SRO524310:SRO524315 TBK524310:TBK524315 TLG524310:TLG524315 TVC524310:TVC524315 UEY524310:UEY524315 UOU524310:UOU524315 UYQ524310:UYQ524315 VIM524310:VIM524315 VSI524310:VSI524315 WCE524310:WCE524315 WMA524310:WMA524315 WVW524310:WVW524315 O589857:O589862 JK589846:JK589851 TG589846:TG589851 ADC589846:ADC589851 AMY589846:AMY589851 AWU589846:AWU589851 BGQ589846:BGQ589851 BQM589846:BQM589851 CAI589846:CAI589851 CKE589846:CKE589851 CUA589846:CUA589851 DDW589846:DDW589851 DNS589846:DNS589851 DXO589846:DXO589851 EHK589846:EHK589851 ERG589846:ERG589851 FBC589846:FBC589851 FKY589846:FKY589851 FUU589846:FUU589851 GEQ589846:GEQ589851 GOM589846:GOM589851 GYI589846:GYI589851 HIE589846:HIE589851 HSA589846:HSA589851 IBW589846:IBW589851 ILS589846:ILS589851 IVO589846:IVO589851 JFK589846:JFK589851 JPG589846:JPG589851 JZC589846:JZC589851 KIY589846:KIY589851 KSU589846:KSU589851 LCQ589846:LCQ589851 LMM589846:LMM589851 LWI589846:LWI589851 MGE589846:MGE589851 MQA589846:MQA589851 MZW589846:MZW589851 NJS589846:NJS589851 NTO589846:NTO589851 ODK589846:ODK589851 ONG589846:ONG589851 OXC589846:OXC589851 PGY589846:PGY589851 PQU589846:PQU589851 QAQ589846:QAQ589851 QKM589846:QKM589851 QUI589846:QUI589851 REE589846:REE589851 ROA589846:ROA589851 RXW589846:RXW589851 SHS589846:SHS589851 SRO589846:SRO589851 TBK589846:TBK589851 TLG589846:TLG589851 TVC589846:TVC589851 UEY589846:UEY589851 UOU589846:UOU589851 UYQ589846:UYQ589851 VIM589846:VIM589851 VSI589846:VSI589851 WCE589846:WCE589851 WMA589846:WMA589851 WVW589846:WVW589851 O655393:O655398 JK655382:JK655387 TG655382:TG655387 ADC655382:ADC655387 AMY655382:AMY655387 AWU655382:AWU655387 BGQ655382:BGQ655387 BQM655382:BQM655387 CAI655382:CAI655387 CKE655382:CKE655387 CUA655382:CUA655387 DDW655382:DDW655387 DNS655382:DNS655387 DXO655382:DXO655387 EHK655382:EHK655387 ERG655382:ERG655387 FBC655382:FBC655387 FKY655382:FKY655387 FUU655382:FUU655387 GEQ655382:GEQ655387 GOM655382:GOM655387 GYI655382:GYI655387 HIE655382:HIE655387 HSA655382:HSA655387 IBW655382:IBW655387 ILS655382:ILS655387 IVO655382:IVO655387 JFK655382:JFK655387 JPG655382:JPG655387 JZC655382:JZC655387 KIY655382:KIY655387 KSU655382:KSU655387 LCQ655382:LCQ655387 LMM655382:LMM655387 LWI655382:LWI655387 MGE655382:MGE655387 MQA655382:MQA655387 MZW655382:MZW655387 NJS655382:NJS655387 NTO655382:NTO655387 ODK655382:ODK655387 ONG655382:ONG655387 OXC655382:OXC655387 PGY655382:PGY655387 PQU655382:PQU655387 QAQ655382:QAQ655387 QKM655382:QKM655387 QUI655382:QUI655387 REE655382:REE655387 ROA655382:ROA655387 RXW655382:RXW655387 SHS655382:SHS655387 SRO655382:SRO655387 TBK655382:TBK655387 TLG655382:TLG655387 TVC655382:TVC655387 UEY655382:UEY655387 UOU655382:UOU655387 UYQ655382:UYQ655387 VIM655382:VIM655387 VSI655382:VSI655387 WCE655382:WCE655387 WMA655382:WMA655387 WVW655382:WVW655387 O720929:O720934 JK720918:JK720923 TG720918:TG720923 ADC720918:ADC720923 AMY720918:AMY720923 AWU720918:AWU720923 BGQ720918:BGQ720923 BQM720918:BQM720923 CAI720918:CAI720923 CKE720918:CKE720923 CUA720918:CUA720923 DDW720918:DDW720923 DNS720918:DNS720923 DXO720918:DXO720923 EHK720918:EHK720923 ERG720918:ERG720923 FBC720918:FBC720923 FKY720918:FKY720923 FUU720918:FUU720923 GEQ720918:GEQ720923 GOM720918:GOM720923 GYI720918:GYI720923 HIE720918:HIE720923 HSA720918:HSA720923 IBW720918:IBW720923 ILS720918:ILS720923 IVO720918:IVO720923 JFK720918:JFK720923 JPG720918:JPG720923 JZC720918:JZC720923 KIY720918:KIY720923 KSU720918:KSU720923 LCQ720918:LCQ720923 LMM720918:LMM720923 LWI720918:LWI720923 MGE720918:MGE720923 MQA720918:MQA720923 MZW720918:MZW720923 NJS720918:NJS720923 NTO720918:NTO720923 ODK720918:ODK720923 ONG720918:ONG720923 OXC720918:OXC720923 PGY720918:PGY720923 PQU720918:PQU720923 QAQ720918:QAQ720923 QKM720918:QKM720923 QUI720918:QUI720923 REE720918:REE720923 ROA720918:ROA720923 RXW720918:RXW720923 SHS720918:SHS720923 SRO720918:SRO720923 TBK720918:TBK720923 TLG720918:TLG720923 TVC720918:TVC720923 UEY720918:UEY720923 UOU720918:UOU720923 UYQ720918:UYQ720923 VIM720918:VIM720923 VSI720918:VSI720923 WCE720918:WCE720923 WMA720918:WMA720923 WVW720918:WVW720923 O786465:O786470 JK786454:JK786459 TG786454:TG786459 ADC786454:ADC786459 AMY786454:AMY786459 AWU786454:AWU786459 BGQ786454:BGQ786459 BQM786454:BQM786459 CAI786454:CAI786459 CKE786454:CKE786459 CUA786454:CUA786459 DDW786454:DDW786459 DNS786454:DNS786459 DXO786454:DXO786459 EHK786454:EHK786459 ERG786454:ERG786459 FBC786454:FBC786459 FKY786454:FKY786459 FUU786454:FUU786459 GEQ786454:GEQ786459 GOM786454:GOM786459 GYI786454:GYI786459 HIE786454:HIE786459 HSA786454:HSA786459 IBW786454:IBW786459 ILS786454:ILS786459 IVO786454:IVO786459 JFK786454:JFK786459 JPG786454:JPG786459 JZC786454:JZC786459 KIY786454:KIY786459 KSU786454:KSU786459 LCQ786454:LCQ786459 LMM786454:LMM786459 LWI786454:LWI786459 MGE786454:MGE786459 MQA786454:MQA786459 MZW786454:MZW786459 NJS786454:NJS786459 NTO786454:NTO786459 ODK786454:ODK786459 ONG786454:ONG786459 OXC786454:OXC786459 PGY786454:PGY786459 PQU786454:PQU786459 QAQ786454:QAQ786459 QKM786454:QKM786459 QUI786454:QUI786459 REE786454:REE786459 ROA786454:ROA786459 RXW786454:RXW786459 SHS786454:SHS786459 SRO786454:SRO786459 TBK786454:TBK786459 TLG786454:TLG786459 TVC786454:TVC786459 UEY786454:UEY786459 UOU786454:UOU786459 UYQ786454:UYQ786459 VIM786454:VIM786459 VSI786454:VSI786459 WCE786454:WCE786459 WMA786454:WMA786459 WVW786454:WVW786459 O852001:O852006 JK851990:JK851995 TG851990:TG851995 ADC851990:ADC851995 AMY851990:AMY851995 AWU851990:AWU851995 BGQ851990:BGQ851995 BQM851990:BQM851995 CAI851990:CAI851995 CKE851990:CKE851995 CUA851990:CUA851995 DDW851990:DDW851995 DNS851990:DNS851995 DXO851990:DXO851995 EHK851990:EHK851995 ERG851990:ERG851995 FBC851990:FBC851995 FKY851990:FKY851995 FUU851990:FUU851995 GEQ851990:GEQ851995 GOM851990:GOM851995 GYI851990:GYI851995 HIE851990:HIE851995 HSA851990:HSA851995 IBW851990:IBW851995 ILS851990:ILS851995 IVO851990:IVO851995 JFK851990:JFK851995 JPG851990:JPG851995 JZC851990:JZC851995 KIY851990:KIY851995 KSU851990:KSU851995 LCQ851990:LCQ851995 LMM851990:LMM851995 LWI851990:LWI851995 MGE851990:MGE851995 MQA851990:MQA851995 MZW851990:MZW851995 NJS851990:NJS851995 NTO851990:NTO851995 ODK851990:ODK851995 ONG851990:ONG851995 OXC851990:OXC851995 PGY851990:PGY851995 PQU851990:PQU851995 QAQ851990:QAQ851995 QKM851990:QKM851995 QUI851990:QUI851995 REE851990:REE851995 ROA851990:ROA851995 RXW851990:RXW851995 SHS851990:SHS851995 SRO851990:SRO851995 TBK851990:TBK851995 TLG851990:TLG851995 TVC851990:TVC851995 UEY851990:UEY851995 UOU851990:UOU851995 UYQ851990:UYQ851995 VIM851990:VIM851995 VSI851990:VSI851995 WCE851990:WCE851995 WMA851990:WMA851995 WVW851990:WVW851995 O917537:O917542 JK917526:JK917531 TG917526:TG917531 ADC917526:ADC917531 AMY917526:AMY917531 AWU917526:AWU917531 BGQ917526:BGQ917531 BQM917526:BQM917531 CAI917526:CAI917531 CKE917526:CKE917531 CUA917526:CUA917531 DDW917526:DDW917531 DNS917526:DNS917531 DXO917526:DXO917531 EHK917526:EHK917531 ERG917526:ERG917531 FBC917526:FBC917531 FKY917526:FKY917531 FUU917526:FUU917531 GEQ917526:GEQ917531 GOM917526:GOM917531 GYI917526:GYI917531 HIE917526:HIE917531 HSA917526:HSA917531 IBW917526:IBW917531 ILS917526:ILS917531 IVO917526:IVO917531 JFK917526:JFK917531 JPG917526:JPG917531 JZC917526:JZC917531 KIY917526:KIY917531 KSU917526:KSU917531 LCQ917526:LCQ917531 LMM917526:LMM917531 LWI917526:LWI917531 MGE917526:MGE917531 MQA917526:MQA917531 MZW917526:MZW917531 NJS917526:NJS917531 NTO917526:NTO917531 ODK917526:ODK917531 ONG917526:ONG917531 OXC917526:OXC917531 PGY917526:PGY917531 PQU917526:PQU917531 QAQ917526:QAQ917531 QKM917526:QKM917531 QUI917526:QUI917531 REE917526:REE917531 ROA917526:ROA917531 RXW917526:RXW917531 SHS917526:SHS917531 SRO917526:SRO917531 TBK917526:TBK917531 TLG917526:TLG917531 TVC917526:TVC917531 UEY917526:UEY917531 UOU917526:UOU917531 UYQ917526:UYQ917531 VIM917526:VIM917531 VSI917526:VSI917531 WCE917526:WCE917531 WMA917526:WMA917531 WVW917526:WVW917531 O983073:O983078 JK983062:JK983067 TG983062:TG983067 ADC983062:ADC983067 AMY983062:AMY983067 AWU983062:AWU983067 BGQ983062:BGQ983067 BQM983062:BQM983067 CAI983062:CAI983067 CKE983062:CKE983067 CUA983062:CUA983067 DDW983062:DDW983067 DNS983062:DNS983067 DXO983062:DXO983067 EHK983062:EHK983067 ERG983062:ERG983067 FBC983062:FBC983067 FKY983062:FKY983067 FUU983062:FUU983067 GEQ983062:GEQ983067 GOM983062:GOM983067 GYI983062:GYI983067 HIE983062:HIE983067 HSA983062:HSA983067 IBW983062:IBW983067 ILS983062:ILS983067 IVO983062:IVO983067 JFK983062:JFK983067 JPG983062:JPG983067 JZC983062:JZC983067 KIY983062:KIY983067 KSU983062:KSU983067 LCQ983062:LCQ983067 LMM983062:LMM983067 LWI983062:LWI983067 MGE983062:MGE983067 MQA983062:MQA983067 MZW983062:MZW983067 NJS983062:NJS983067 NTO983062:NTO983067 ODK983062:ODK983067 ONG983062:ONG983067 OXC983062:OXC983067 PGY983062:PGY983067 PQU983062:PQU983067 QAQ983062:QAQ983067 QKM983062:QKM983067 QUI983062:QUI983067 REE983062:REE983067 ROA983062:ROA983067 RXW983062:RXW983067 SHS983062:SHS983067 SRO983062:SRO983067 TBK983062:TBK983067 TLG983062:TLG983067 TVC983062:TVC983067 UEY983062:UEY983067 UOU983062:UOU983067 UYQ983062:UYQ983067 VIM983062:VIM983067 VSI983062:VSI983067 WCE983062:WCE983067 WMA983062:WMA983067 WVW983062:WVW983067 WVW983013:WVW983018 JK10:JK11 TG10:TG11 ADC10:ADC11 AMY10:AMY11 AWU10:AWU11 BGQ10:BGQ11 BQM10:BQM11 CAI10:CAI11 CKE10:CKE11 CUA10:CUA11 DDW10:DDW11 DNS10:DNS11 DXO10:DXO11 EHK10:EHK11 ERG10:ERG11 FBC10:FBC11 FKY10:FKY11 FUU10:FUU11 GEQ10:GEQ11 GOM10:GOM11 GYI10:GYI11 HIE10:HIE11 HSA10:HSA11 IBW10:IBW11 ILS10:ILS11 IVO10:IVO11 JFK10:JFK11 JPG10:JPG11 JZC10:JZC11 KIY10:KIY11 KSU10:KSU11 LCQ10:LCQ11 LMM10:LMM11 LWI10:LWI11 MGE10:MGE11 MQA10:MQA11 MZW10:MZW11 NJS10:NJS11 NTO10:NTO11 ODK10:ODK11 ONG10:ONG11 OXC10:OXC11 PGY10:PGY11 PQU10:PQU11 QAQ10:QAQ11 QKM10:QKM11 QUI10:QUI11 REE10:REE11 ROA10:ROA11 RXW10:RXW11 SHS10:SHS11 SRO10:SRO11 TBK10:TBK11 TLG10:TLG11 TVC10:TVC11 UEY10:UEY11 UOU10:UOU11 UYQ10:UYQ11 VIM10:VIM11 VSI10:VSI11 WCE10:WCE11 WMA10:WMA11 WVW10:WVW11 O65520:O65525 JK65509:JK65514 TG65509:TG65514 ADC65509:ADC65514 AMY65509:AMY65514 AWU65509:AWU65514 BGQ65509:BGQ65514 BQM65509:BQM65514 CAI65509:CAI65514 CKE65509:CKE65514 CUA65509:CUA65514 DDW65509:DDW65514 DNS65509:DNS65514 DXO65509:DXO65514 EHK65509:EHK65514 ERG65509:ERG65514 FBC65509:FBC65514 FKY65509:FKY65514 FUU65509:FUU65514 GEQ65509:GEQ65514 GOM65509:GOM65514 GYI65509:GYI65514 HIE65509:HIE65514 HSA65509:HSA65514 IBW65509:IBW65514 ILS65509:ILS65514 IVO65509:IVO65514 JFK65509:JFK65514 JPG65509:JPG65514 JZC65509:JZC65514 KIY65509:KIY65514 KSU65509:KSU65514 LCQ65509:LCQ65514 LMM65509:LMM65514 LWI65509:LWI65514 MGE65509:MGE65514 MQA65509:MQA65514 MZW65509:MZW65514 NJS65509:NJS65514 NTO65509:NTO65514 ODK65509:ODK65514 ONG65509:ONG65514 OXC65509:OXC65514 PGY65509:PGY65514 PQU65509:PQU65514 QAQ65509:QAQ65514 QKM65509:QKM65514 QUI65509:QUI65514 REE65509:REE65514 ROA65509:ROA65514 RXW65509:RXW65514 SHS65509:SHS65514 SRO65509:SRO65514 TBK65509:TBK65514 TLG65509:TLG65514 TVC65509:TVC65514 UEY65509:UEY65514 UOU65509:UOU65514 UYQ65509:UYQ65514 VIM65509:VIM65514 VSI65509:VSI65514 WCE65509:WCE65514 WMA65509:WMA65514 WVW65509:WVW65514 O131056:O131061 JK131045:JK131050 TG131045:TG131050 ADC131045:ADC131050 AMY131045:AMY131050 AWU131045:AWU131050 BGQ131045:BGQ131050 BQM131045:BQM131050 CAI131045:CAI131050 CKE131045:CKE131050 CUA131045:CUA131050 DDW131045:DDW131050 DNS131045:DNS131050 DXO131045:DXO131050 EHK131045:EHK131050 ERG131045:ERG131050 FBC131045:FBC131050 FKY131045:FKY131050 FUU131045:FUU131050 GEQ131045:GEQ131050 GOM131045:GOM131050 GYI131045:GYI131050 HIE131045:HIE131050 HSA131045:HSA131050 IBW131045:IBW131050 ILS131045:ILS131050 IVO131045:IVO131050 JFK131045:JFK131050 JPG131045:JPG131050 JZC131045:JZC131050 KIY131045:KIY131050 KSU131045:KSU131050 LCQ131045:LCQ131050 LMM131045:LMM131050 LWI131045:LWI131050 MGE131045:MGE131050 MQA131045:MQA131050 MZW131045:MZW131050 NJS131045:NJS131050 NTO131045:NTO131050 ODK131045:ODK131050 ONG131045:ONG131050 OXC131045:OXC131050 PGY131045:PGY131050 PQU131045:PQU131050 QAQ131045:QAQ131050 QKM131045:QKM131050 QUI131045:QUI131050 REE131045:REE131050 ROA131045:ROA131050 RXW131045:RXW131050 SHS131045:SHS131050 SRO131045:SRO131050 TBK131045:TBK131050 TLG131045:TLG131050 TVC131045:TVC131050 UEY131045:UEY131050 UOU131045:UOU131050 UYQ131045:UYQ131050 VIM131045:VIM131050 VSI131045:VSI131050 WCE131045:WCE131050 WMA131045:WMA131050 WVW131045:WVW131050 O196592:O196597 JK196581:JK196586 TG196581:TG196586 ADC196581:ADC196586 AMY196581:AMY196586 AWU196581:AWU196586 BGQ196581:BGQ196586 BQM196581:BQM196586 CAI196581:CAI196586 CKE196581:CKE196586 CUA196581:CUA196586 DDW196581:DDW196586 DNS196581:DNS196586 DXO196581:DXO196586 EHK196581:EHK196586 ERG196581:ERG196586 FBC196581:FBC196586 FKY196581:FKY196586 FUU196581:FUU196586 GEQ196581:GEQ196586 GOM196581:GOM196586 GYI196581:GYI196586 HIE196581:HIE196586 HSA196581:HSA196586 IBW196581:IBW196586 ILS196581:ILS196586 IVO196581:IVO196586 JFK196581:JFK196586 JPG196581:JPG196586 JZC196581:JZC196586 KIY196581:KIY196586 KSU196581:KSU196586 LCQ196581:LCQ196586 LMM196581:LMM196586 LWI196581:LWI196586 MGE196581:MGE196586 MQA196581:MQA196586 MZW196581:MZW196586 NJS196581:NJS196586 NTO196581:NTO196586 ODK196581:ODK196586 ONG196581:ONG196586 OXC196581:OXC196586 PGY196581:PGY196586 PQU196581:PQU196586 QAQ196581:QAQ196586 QKM196581:QKM196586 QUI196581:QUI196586 REE196581:REE196586 ROA196581:ROA196586 RXW196581:RXW196586 SHS196581:SHS196586 SRO196581:SRO196586 TBK196581:TBK196586 TLG196581:TLG196586 TVC196581:TVC196586 UEY196581:UEY196586 UOU196581:UOU196586 UYQ196581:UYQ196586 VIM196581:VIM196586 VSI196581:VSI196586 WCE196581:WCE196586 WMA196581:WMA196586 WVW196581:WVW196586 O262128:O262133 JK262117:JK262122 TG262117:TG262122 ADC262117:ADC262122 AMY262117:AMY262122 AWU262117:AWU262122 BGQ262117:BGQ262122 BQM262117:BQM262122 CAI262117:CAI262122 CKE262117:CKE262122 CUA262117:CUA262122 DDW262117:DDW262122 DNS262117:DNS262122 DXO262117:DXO262122 EHK262117:EHK262122 ERG262117:ERG262122 FBC262117:FBC262122 FKY262117:FKY262122 FUU262117:FUU262122 GEQ262117:GEQ262122 GOM262117:GOM262122 GYI262117:GYI262122 HIE262117:HIE262122 HSA262117:HSA262122 IBW262117:IBW262122 ILS262117:ILS262122 IVO262117:IVO262122 JFK262117:JFK262122 JPG262117:JPG262122 JZC262117:JZC262122 KIY262117:KIY262122 KSU262117:KSU262122 LCQ262117:LCQ262122 LMM262117:LMM262122 LWI262117:LWI262122 MGE262117:MGE262122 MQA262117:MQA262122 MZW262117:MZW262122 NJS262117:NJS262122 NTO262117:NTO262122 ODK262117:ODK262122 ONG262117:ONG262122 OXC262117:OXC262122 PGY262117:PGY262122 PQU262117:PQU262122 QAQ262117:QAQ262122 QKM262117:QKM262122 QUI262117:QUI262122 REE262117:REE262122 ROA262117:ROA262122 RXW262117:RXW262122 SHS262117:SHS262122 SRO262117:SRO262122 TBK262117:TBK262122 TLG262117:TLG262122 TVC262117:TVC262122 UEY262117:UEY262122 UOU262117:UOU262122 UYQ262117:UYQ262122 VIM262117:VIM262122 VSI262117:VSI262122 WCE262117:WCE262122 WMA262117:WMA262122 WVW262117:WVW262122 O327664:O327669 JK327653:JK327658 TG327653:TG327658 ADC327653:ADC327658 AMY327653:AMY327658 AWU327653:AWU327658 BGQ327653:BGQ327658 BQM327653:BQM327658 CAI327653:CAI327658 CKE327653:CKE327658 CUA327653:CUA327658 DDW327653:DDW327658 DNS327653:DNS327658 DXO327653:DXO327658 EHK327653:EHK327658 ERG327653:ERG327658 FBC327653:FBC327658 FKY327653:FKY327658 FUU327653:FUU327658 GEQ327653:GEQ327658 GOM327653:GOM327658 GYI327653:GYI327658 HIE327653:HIE327658 HSA327653:HSA327658 IBW327653:IBW327658 ILS327653:ILS327658 IVO327653:IVO327658 JFK327653:JFK327658 JPG327653:JPG327658 JZC327653:JZC327658 KIY327653:KIY327658 KSU327653:KSU327658 LCQ327653:LCQ327658 LMM327653:LMM327658 LWI327653:LWI327658 MGE327653:MGE327658 MQA327653:MQA327658 MZW327653:MZW327658 NJS327653:NJS327658 NTO327653:NTO327658 ODK327653:ODK327658 ONG327653:ONG327658 OXC327653:OXC327658 PGY327653:PGY327658 PQU327653:PQU327658 QAQ327653:QAQ327658 QKM327653:QKM327658 QUI327653:QUI327658 REE327653:REE327658 ROA327653:ROA327658 RXW327653:RXW327658 SHS327653:SHS327658 SRO327653:SRO327658 TBK327653:TBK327658 TLG327653:TLG327658 TVC327653:TVC327658 UEY327653:UEY327658 UOU327653:UOU327658 UYQ327653:UYQ327658 VIM327653:VIM327658 VSI327653:VSI327658 WCE327653:WCE327658 WMA327653:WMA327658 WVW327653:WVW327658 O393200:O393205 JK393189:JK393194 TG393189:TG393194 ADC393189:ADC393194 AMY393189:AMY393194 AWU393189:AWU393194 BGQ393189:BGQ393194 BQM393189:BQM393194 CAI393189:CAI393194 CKE393189:CKE393194 CUA393189:CUA393194 DDW393189:DDW393194 DNS393189:DNS393194 DXO393189:DXO393194 EHK393189:EHK393194 ERG393189:ERG393194 FBC393189:FBC393194 FKY393189:FKY393194 FUU393189:FUU393194 GEQ393189:GEQ393194 GOM393189:GOM393194 GYI393189:GYI393194 HIE393189:HIE393194 HSA393189:HSA393194 IBW393189:IBW393194 ILS393189:ILS393194 IVO393189:IVO393194 JFK393189:JFK393194 JPG393189:JPG393194 JZC393189:JZC393194 KIY393189:KIY393194 KSU393189:KSU393194 LCQ393189:LCQ393194 LMM393189:LMM393194 LWI393189:LWI393194 MGE393189:MGE393194 MQA393189:MQA393194 MZW393189:MZW393194 NJS393189:NJS393194 NTO393189:NTO393194 ODK393189:ODK393194 ONG393189:ONG393194 OXC393189:OXC393194 PGY393189:PGY393194 PQU393189:PQU393194 QAQ393189:QAQ393194 QKM393189:QKM393194 QUI393189:QUI393194 REE393189:REE393194 ROA393189:ROA393194 RXW393189:RXW393194 SHS393189:SHS393194 SRO393189:SRO393194 TBK393189:TBK393194 TLG393189:TLG393194 TVC393189:TVC393194 UEY393189:UEY393194 UOU393189:UOU393194 UYQ393189:UYQ393194 VIM393189:VIM393194 VSI393189:VSI393194 WCE393189:WCE393194 WMA393189:WMA393194 WVW393189:WVW393194 O458736:O458741 JK458725:JK458730 TG458725:TG458730 ADC458725:ADC458730 AMY458725:AMY458730 AWU458725:AWU458730 BGQ458725:BGQ458730 BQM458725:BQM458730 CAI458725:CAI458730 CKE458725:CKE458730 CUA458725:CUA458730 DDW458725:DDW458730 DNS458725:DNS458730 DXO458725:DXO458730 EHK458725:EHK458730 ERG458725:ERG458730 FBC458725:FBC458730 FKY458725:FKY458730 FUU458725:FUU458730 GEQ458725:GEQ458730 GOM458725:GOM458730 GYI458725:GYI458730 HIE458725:HIE458730 HSA458725:HSA458730 IBW458725:IBW458730 ILS458725:ILS458730 IVO458725:IVO458730 JFK458725:JFK458730 JPG458725:JPG458730 JZC458725:JZC458730 KIY458725:KIY458730 KSU458725:KSU458730 LCQ458725:LCQ458730 LMM458725:LMM458730 LWI458725:LWI458730 MGE458725:MGE458730 MQA458725:MQA458730 MZW458725:MZW458730 NJS458725:NJS458730 NTO458725:NTO458730 ODK458725:ODK458730 ONG458725:ONG458730 OXC458725:OXC458730 PGY458725:PGY458730 PQU458725:PQU458730 QAQ458725:QAQ458730 QKM458725:QKM458730 QUI458725:QUI458730 REE458725:REE458730 ROA458725:ROA458730 RXW458725:RXW458730 SHS458725:SHS458730 SRO458725:SRO458730 TBK458725:TBK458730 TLG458725:TLG458730 TVC458725:TVC458730 UEY458725:UEY458730 UOU458725:UOU458730 UYQ458725:UYQ458730 VIM458725:VIM458730 VSI458725:VSI458730 WCE458725:WCE458730 WMA458725:WMA458730 WVW458725:WVW458730 O524272:O524277 JK524261:JK524266 TG524261:TG524266 ADC524261:ADC524266 AMY524261:AMY524266 AWU524261:AWU524266 BGQ524261:BGQ524266 BQM524261:BQM524266 CAI524261:CAI524266 CKE524261:CKE524266 CUA524261:CUA524266 DDW524261:DDW524266 DNS524261:DNS524266 DXO524261:DXO524266 EHK524261:EHK524266 ERG524261:ERG524266 FBC524261:FBC524266 FKY524261:FKY524266 FUU524261:FUU524266 GEQ524261:GEQ524266 GOM524261:GOM524266 GYI524261:GYI524266 HIE524261:HIE524266 HSA524261:HSA524266 IBW524261:IBW524266 ILS524261:ILS524266 IVO524261:IVO524266 JFK524261:JFK524266 JPG524261:JPG524266 JZC524261:JZC524266 KIY524261:KIY524266 KSU524261:KSU524266 LCQ524261:LCQ524266 LMM524261:LMM524266 LWI524261:LWI524266 MGE524261:MGE524266 MQA524261:MQA524266 MZW524261:MZW524266 NJS524261:NJS524266 NTO524261:NTO524266 ODK524261:ODK524266 ONG524261:ONG524266 OXC524261:OXC524266 PGY524261:PGY524266 PQU524261:PQU524266 QAQ524261:QAQ524266 QKM524261:QKM524266 QUI524261:QUI524266 REE524261:REE524266 ROA524261:ROA524266 RXW524261:RXW524266 SHS524261:SHS524266 SRO524261:SRO524266 TBK524261:TBK524266 TLG524261:TLG524266 TVC524261:TVC524266 UEY524261:UEY524266 UOU524261:UOU524266 UYQ524261:UYQ524266 VIM524261:VIM524266 VSI524261:VSI524266 WCE524261:WCE524266 WMA524261:WMA524266 WVW524261:WVW524266 O589808:O589813 JK589797:JK589802 TG589797:TG589802 ADC589797:ADC589802 AMY589797:AMY589802 AWU589797:AWU589802 BGQ589797:BGQ589802 BQM589797:BQM589802 CAI589797:CAI589802 CKE589797:CKE589802 CUA589797:CUA589802 DDW589797:DDW589802 DNS589797:DNS589802 DXO589797:DXO589802 EHK589797:EHK589802 ERG589797:ERG589802 FBC589797:FBC589802 FKY589797:FKY589802 FUU589797:FUU589802 GEQ589797:GEQ589802 GOM589797:GOM589802 GYI589797:GYI589802 HIE589797:HIE589802 HSA589797:HSA589802 IBW589797:IBW589802 ILS589797:ILS589802 IVO589797:IVO589802 JFK589797:JFK589802 JPG589797:JPG589802 JZC589797:JZC589802 KIY589797:KIY589802 KSU589797:KSU589802 LCQ589797:LCQ589802 LMM589797:LMM589802 LWI589797:LWI589802 MGE589797:MGE589802 MQA589797:MQA589802 MZW589797:MZW589802 NJS589797:NJS589802 NTO589797:NTO589802 ODK589797:ODK589802 ONG589797:ONG589802 OXC589797:OXC589802 PGY589797:PGY589802 PQU589797:PQU589802 QAQ589797:QAQ589802 QKM589797:QKM589802 QUI589797:QUI589802 REE589797:REE589802 ROA589797:ROA589802 RXW589797:RXW589802 SHS589797:SHS589802 SRO589797:SRO589802 TBK589797:TBK589802 TLG589797:TLG589802 TVC589797:TVC589802 UEY589797:UEY589802 UOU589797:UOU589802 UYQ589797:UYQ589802 VIM589797:VIM589802 VSI589797:VSI589802 WCE589797:WCE589802 WMA589797:WMA589802 WVW589797:WVW589802 O655344:O655349 JK655333:JK655338 TG655333:TG655338 ADC655333:ADC655338 AMY655333:AMY655338 AWU655333:AWU655338 BGQ655333:BGQ655338 BQM655333:BQM655338 CAI655333:CAI655338 CKE655333:CKE655338 CUA655333:CUA655338 DDW655333:DDW655338 DNS655333:DNS655338 DXO655333:DXO655338 EHK655333:EHK655338 ERG655333:ERG655338 FBC655333:FBC655338 FKY655333:FKY655338 FUU655333:FUU655338 GEQ655333:GEQ655338 GOM655333:GOM655338 GYI655333:GYI655338 HIE655333:HIE655338 HSA655333:HSA655338 IBW655333:IBW655338 ILS655333:ILS655338 IVO655333:IVO655338 JFK655333:JFK655338 JPG655333:JPG655338 JZC655333:JZC655338 KIY655333:KIY655338 KSU655333:KSU655338 LCQ655333:LCQ655338 LMM655333:LMM655338 LWI655333:LWI655338 MGE655333:MGE655338 MQA655333:MQA655338 MZW655333:MZW655338 NJS655333:NJS655338 NTO655333:NTO655338 ODK655333:ODK655338 ONG655333:ONG655338 OXC655333:OXC655338 PGY655333:PGY655338 PQU655333:PQU655338 QAQ655333:QAQ655338 QKM655333:QKM655338 QUI655333:QUI655338 REE655333:REE655338 ROA655333:ROA655338 RXW655333:RXW655338 SHS655333:SHS655338 SRO655333:SRO655338 TBK655333:TBK655338 TLG655333:TLG655338 TVC655333:TVC655338 UEY655333:UEY655338 UOU655333:UOU655338 UYQ655333:UYQ655338 VIM655333:VIM655338 VSI655333:VSI655338 WCE655333:WCE655338 WMA655333:WMA655338 WVW655333:WVW655338 O720880:O720885 JK720869:JK720874 TG720869:TG720874 ADC720869:ADC720874 AMY720869:AMY720874 AWU720869:AWU720874 BGQ720869:BGQ720874 BQM720869:BQM720874 CAI720869:CAI720874 CKE720869:CKE720874 CUA720869:CUA720874 DDW720869:DDW720874 DNS720869:DNS720874 DXO720869:DXO720874 EHK720869:EHK720874 ERG720869:ERG720874 FBC720869:FBC720874 FKY720869:FKY720874 FUU720869:FUU720874 GEQ720869:GEQ720874 GOM720869:GOM720874 GYI720869:GYI720874 HIE720869:HIE720874 HSA720869:HSA720874 IBW720869:IBW720874 ILS720869:ILS720874 IVO720869:IVO720874 JFK720869:JFK720874 JPG720869:JPG720874 JZC720869:JZC720874 KIY720869:KIY720874 KSU720869:KSU720874 LCQ720869:LCQ720874 LMM720869:LMM720874 LWI720869:LWI720874 MGE720869:MGE720874 MQA720869:MQA720874 MZW720869:MZW720874 NJS720869:NJS720874 NTO720869:NTO720874 ODK720869:ODK720874 ONG720869:ONG720874 OXC720869:OXC720874 PGY720869:PGY720874 PQU720869:PQU720874 QAQ720869:QAQ720874 QKM720869:QKM720874 QUI720869:QUI720874 REE720869:REE720874 ROA720869:ROA720874 RXW720869:RXW720874 SHS720869:SHS720874 SRO720869:SRO720874 TBK720869:TBK720874 TLG720869:TLG720874 TVC720869:TVC720874 UEY720869:UEY720874 UOU720869:UOU720874 UYQ720869:UYQ720874 VIM720869:VIM720874 VSI720869:VSI720874 WCE720869:WCE720874 WMA720869:WMA720874 WVW720869:WVW720874 O786416:O786421 JK786405:JK786410 TG786405:TG786410 ADC786405:ADC786410 AMY786405:AMY786410 AWU786405:AWU786410 BGQ786405:BGQ786410 BQM786405:BQM786410 CAI786405:CAI786410 CKE786405:CKE786410 CUA786405:CUA786410 DDW786405:DDW786410 DNS786405:DNS786410 DXO786405:DXO786410 EHK786405:EHK786410 ERG786405:ERG786410 FBC786405:FBC786410 FKY786405:FKY786410 FUU786405:FUU786410 GEQ786405:GEQ786410 GOM786405:GOM786410 GYI786405:GYI786410 HIE786405:HIE786410 HSA786405:HSA786410 IBW786405:IBW786410 ILS786405:ILS786410 IVO786405:IVO786410 JFK786405:JFK786410 JPG786405:JPG786410 JZC786405:JZC786410 KIY786405:KIY786410 KSU786405:KSU786410 LCQ786405:LCQ786410 LMM786405:LMM786410 LWI786405:LWI786410 MGE786405:MGE786410 MQA786405:MQA786410 MZW786405:MZW786410 NJS786405:NJS786410 NTO786405:NTO786410 ODK786405:ODK786410 ONG786405:ONG786410 OXC786405:OXC786410 PGY786405:PGY786410 PQU786405:PQU786410 QAQ786405:QAQ786410 QKM786405:QKM786410 QUI786405:QUI786410 REE786405:REE786410 ROA786405:ROA786410 RXW786405:RXW786410 SHS786405:SHS786410 SRO786405:SRO786410 TBK786405:TBK786410 TLG786405:TLG786410 TVC786405:TVC786410 UEY786405:UEY786410 UOU786405:UOU786410 UYQ786405:UYQ786410 VIM786405:VIM786410 VSI786405:VSI786410 WCE786405:WCE786410 WMA786405:WMA786410 WVW786405:WVW786410 O851952:O851957 JK851941:JK851946 TG851941:TG851946 ADC851941:ADC851946 AMY851941:AMY851946 AWU851941:AWU851946 BGQ851941:BGQ851946 BQM851941:BQM851946 CAI851941:CAI851946 CKE851941:CKE851946 CUA851941:CUA851946 DDW851941:DDW851946 DNS851941:DNS851946 DXO851941:DXO851946 EHK851941:EHK851946 ERG851941:ERG851946 FBC851941:FBC851946 FKY851941:FKY851946 FUU851941:FUU851946 GEQ851941:GEQ851946 GOM851941:GOM851946 GYI851941:GYI851946 HIE851941:HIE851946 HSA851941:HSA851946 IBW851941:IBW851946 ILS851941:ILS851946 IVO851941:IVO851946 JFK851941:JFK851946 JPG851941:JPG851946 JZC851941:JZC851946 KIY851941:KIY851946 KSU851941:KSU851946 LCQ851941:LCQ851946 LMM851941:LMM851946 LWI851941:LWI851946 MGE851941:MGE851946 MQA851941:MQA851946 MZW851941:MZW851946 NJS851941:NJS851946 NTO851941:NTO851946 ODK851941:ODK851946 ONG851941:ONG851946 OXC851941:OXC851946 PGY851941:PGY851946 PQU851941:PQU851946 QAQ851941:QAQ851946 QKM851941:QKM851946 QUI851941:QUI851946 REE851941:REE851946 ROA851941:ROA851946 RXW851941:RXW851946 SHS851941:SHS851946 SRO851941:SRO851946 TBK851941:TBK851946 TLG851941:TLG851946 TVC851941:TVC851946 UEY851941:UEY851946 UOU851941:UOU851946 UYQ851941:UYQ851946 VIM851941:VIM851946 VSI851941:VSI851946 WCE851941:WCE851946 WMA851941:WMA851946 WVW851941:WVW851946 O917488:O917493 JK917477:JK917482 TG917477:TG917482 ADC917477:ADC917482 AMY917477:AMY917482 AWU917477:AWU917482 BGQ917477:BGQ917482 BQM917477:BQM917482 CAI917477:CAI917482 CKE917477:CKE917482 CUA917477:CUA917482 DDW917477:DDW917482 DNS917477:DNS917482 DXO917477:DXO917482 EHK917477:EHK917482 ERG917477:ERG917482 FBC917477:FBC917482 FKY917477:FKY917482 FUU917477:FUU917482 GEQ917477:GEQ917482 GOM917477:GOM917482 GYI917477:GYI917482 HIE917477:HIE917482 HSA917477:HSA917482 IBW917477:IBW917482 ILS917477:ILS917482 IVO917477:IVO917482 JFK917477:JFK917482 JPG917477:JPG917482 JZC917477:JZC917482 KIY917477:KIY917482 KSU917477:KSU917482 LCQ917477:LCQ917482 LMM917477:LMM917482 LWI917477:LWI917482 MGE917477:MGE917482 MQA917477:MQA917482 MZW917477:MZW917482 NJS917477:NJS917482 NTO917477:NTO917482 ODK917477:ODK917482 ONG917477:ONG917482 OXC917477:OXC917482 PGY917477:PGY917482 PQU917477:PQU917482 QAQ917477:QAQ917482 QKM917477:QKM917482 QUI917477:QUI917482 REE917477:REE917482 ROA917477:ROA917482 RXW917477:RXW917482 SHS917477:SHS917482 SRO917477:SRO917482 TBK917477:TBK917482 TLG917477:TLG917482 TVC917477:TVC917482 UEY917477:UEY917482 UOU917477:UOU917482 UYQ917477:UYQ917482 VIM917477:VIM917482 VSI917477:VSI917482 WCE917477:WCE917482 WMA917477:WMA917482 WVW917477:WVW917482 O983024:O983029 JK983013:JK983018 TG983013:TG983018 ADC983013:ADC983018 AMY983013:AMY983018 AWU983013:AWU983018 BGQ983013:BGQ983018 BQM983013:BQM983018 CAI983013:CAI983018 CKE983013:CKE983018 CUA983013:CUA983018 DDW983013:DDW983018 DNS983013:DNS983018 DXO983013:DXO983018 EHK983013:EHK983018 ERG983013:ERG983018 FBC983013:FBC983018 FKY983013:FKY983018 FUU983013:FUU983018 GEQ983013:GEQ983018 GOM983013:GOM983018 GYI983013:GYI983018 HIE983013:HIE983018 HSA983013:HSA983018 IBW983013:IBW983018 ILS983013:ILS983018 IVO983013:IVO983018 JFK983013:JFK983018 JPG983013:JPG983018 JZC983013:JZC983018 KIY983013:KIY983018 KSU983013:KSU983018 LCQ983013:LCQ983018 LMM983013:LMM983018 LWI983013:LWI983018 MGE983013:MGE983018 MQA983013:MQA983018 MZW983013:MZW983018 NJS983013:NJS983018 NTO983013:NTO983018 ODK983013:ODK983018 ONG983013:ONG983018 OXC983013:OXC983018 PGY983013:PGY983018 PQU983013:PQU983018 QAQ983013:QAQ983018 QKM983013:QKM983018 QUI983013:QUI983018 REE983013:REE983018 ROA983013:ROA983018 RXW983013:RXW983018 SHS983013:SHS983018 SRO983013:SRO983018 TBK983013:TBK983018 TLG983013:TLG983018 TVC983013:TVC983018 UEY983013:UEY983018 UOU983013:UOU983018 UYQ983013:UYQ983018 VIM983013:VIM983018 VSI983013:VSI983018 WCE983013:WCE983018 WMA983013:WMA983018 O32:O34 O39 O41 O43 O47 O45</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274A4F-6141-4855-A8CC-8B0D71E697AD}">
  <dimension ref="A1:F34"/>
  <sheetViews>
    <sheetView topLeftCell="A19" zoomScaleNormal="100" workbookViewId="0">
      <selection activeCell="J18" sqref="J18"/>
    </sheetView>
  </sheetViews>
  <sheetFormatPr defaultColWidth="9" defaultRowHeight="16.2"/>
  <cols>
    <col min="1" max="1" width="25.5" style="9" bestFit="1" customWidth="1"/>
    <col min="2" max="2" width="3.69921875" style="9" customWidth="1"/>
    <col min="3" max="3" width="16.09765625" style="9" customWidth="1"/>
    <col min="4" max="4" width="9" style="9"/>
    <col min="5" max="5" width="40.3984375" style="9" customWidth="1"/>
    <col min="6" max="16384" width="9" style="9"/>
  </cols>
  <sheetData>
    <row r="1" spans="1:6">
      <c r="A1" s="9" t="s">
        <v>22</v>
      </c>
      <c r="C1" s="9" t="s">
        <v>43</v>
      </c>
      <c r="E1" s="9" t="s">
        <v>129</v>
      </c>
      <c r="F1" s="9" t="s">
        <v>130</v>
      </c>
    </row>
    <row r="2" spans="1:6">
      <c r="A2" s="10" t="s">
        <v>24</v>
      </c>
      <c r="C2" s="11" t="s">
        <v>44</v>
      </c>
      <c r="E2" s="9" t="s">
        <v>211</v>
      </c>
      <c r="F2" s="9" t="s">
        <v>217</v>
      </c>
    </row>
    <row r="3" spans="1:6">
      <c r="A3" s="10" t="s">
        <v>25</v>
      </c>
      <c r="C3" s="11" t="s">
        <v>45</v>
      </c>
      <c r="E3" s="9" t="s">
        <v>212</v>
      </c>
      <c r="F3" s="9" t="s">
        <v>218</v>
      </c>
    </row>
    <row r="4" spans="1:6">
      <c r="A4" s="10" t="s">
        <v>26</v>
      </c>
      <c r="C4" s="11" t="s">
        <v>46</v>
      </c>
      <c r="E4" s="9" t="s">
        <v>213</v>
      </c>
      <c r="F4" s="9" t="s">
        <v>219</v>
      </c>
    </row>
    <row r="5" spans="1:6">
      <c r="A5" s="10" t="s">
        <v>27</v>
      </c>
      <c r="C5" s="11" t="s">
        <v>18</v>
      </c>
      <c r="E5" s="9" t="s">
        <v>214</v>
      </c>
      <c r="F5" s="9" t="s">
        <v>220</v>
      </c>
    </row>
    <row r="6" spans="1:6">
      <c r="A6" s="10" t="s">
        <v>28</v>
      </c>
      <c r="E6" s="9" t="s">
        <v>215</v>
      </c>
      <c r="F6" s="9" t="s">
        <v>221</v>
      </c>
    </row>
    <row r="7" spans="1:6">
      <c r="A7" s="10" t="s">
        <v>18</v>
      </c>
      <c r="C7" s="9" t="s">
        <v>90</v>
      </c>
      <c r="E7" s="9" t="s">
        <v>216</v>
      </c>
      <c r="F7" s="9" t="s">
        <v>222</v>
      </c>
    </row>
    <row r="8" spans="1:6">
      <c r="C8" s="11" t="s">
        <v>91</v>
      </c>
      <c r="E8" s="9" t="s">
        <v>210</v>
      </c>
      <c r="F8" s="9" t="s">
        <v>209</v>
      </c>
    </row>
    <row r="9" spans="1:6">
      <c r="A9" s="9" t="s">
        <v>14</v>
      </c>
      <c r="C9" s="11" t="s">
        <v>92</v>
      </c>
    </row>
    <row r="10" spans="1:6">
      <c r="A10" s="10" t="s">
        <v>17</v>
      </c>
      <c r="E10" s="9" t="s">
        <v>224</v>
      </c>
      <c r="F10" s="9" t="s">
        <v>225</v>
      </c>
    </row>
    <row r="11" spans="1:6">
      <c r="A11" s="10" t="s">
        <v>18</v>
      </c>
      <c r="E11" s="254" t="s">
        <v>234</v>
      </c>
      <c r="F11" s="250" t="s">
        <v>226</v>
      </c>
    </row>
    <row r="12" spans="1:6">
      <c r="C12" s="9" t="s">
        <v>223</v>
      </c>
      <c r="E12" s="252" t="s">
        <v>231</v>
      </c>
      <c r="F12" s="250" t="s">
        <v>227</v>
      </c>
    </row>
    <row r="13" spans="1:6">
      <c r="A13" s="9" t="s">
        <v>15</v>
      </c>
      <c r="C13" s="251" t="s">
        <v>229</v>
      </c>
      <c r="E13" s="253" t="s">
        <v>232</v>
      </c>
      <c r="F13" s="250" t="s">
        <v>228</v>
      </c>
    </row>
    <row r="14" spans="1:6">
      <c r="A14" s="10" t="s">
        <v>29</v>
      </c>
      <c r="C14" s="11" t="s">
        <v>207</v>
      </c>
    </row>
    <row r="15" spans="1:6">
      <c r="A15" s="10" t="s">
        <v>30</v>
      </c>
      <c r="C15" s="11" t="s">
        <v>208</v>
      </c>
    </row>
    <row r="16" spans="1:6">
      <c r="A16" s="10" t="s">
        <v>31</v>
      </c>
    </row>
    <row r="17" spans="1:1">
      <c r="A17" s="10" t="s">
        <v>32</v>
      </c>
    </row>
    <row r="18" spans="1:1">
      <c r="A18" s="10" t="s">
        <v>33</v>
      </c>
    </row>
    <row r="19" spans="1:1">
      <c r="A19" s="10" t="s">
        <v>34</v>
      </c>
    </row>
    <row r="20" spans="1:1">
      <c r="A20" s="10" t="s">
        <v>35</v>
      </c>
    </row>
    <row r="21" spans="1:1">
      <c r="A21" s="10" t="s">
        <v>18</v>
      </c>
    </row>
    <row r="23" spans="1:1">
      <c r="A23" s="9" t="s">
        <v>16</v>
      </c>
    </row>
    <row r="24" spans="1:1">
      <c r="A24" s="10" t="s">
        <v>36</v>
      </c>
    </row>
    <row r="25" spans="1:1">
      <c r="A25" s="10" t="s">
        <v>233</v>
      </c>
    </row>
    <row r="26" spans="1:1">
      <c r="A26" s="10" t="s">
        <v>37</v>
      </c>
    </row>
    <row r="28" spans="1:1">
      <c r="A28" s="9" t="s">
        <v>23</v>
      </c>
    </row>
    <row r="29" spans="1:1">
      <c r="A29" s="10" t="s">
        <v>38</v>
      </c>
    </row>
    <row r="30" spans="1:1">
      <c r="A30" s="10" t="s">
        <v>39</v>
      </c>
    </row>
    <row r="32" spans="1:1">
      <c r="A32" s="9" t="s">
        <v>40</v>
      </c>
    </row>
    <row r="33" spans="1:1">
      <c r="A33" s="11" t="s">
        <v>41</v>
      </c>
    </row>
    <row r="34" spans="1:1">
      <c r="A34" s="11" t="s">
        <v>42</v>
      </c>
    </row>
  </sheetData>
  <phoneticPr fontId="12"/>
  <pageMargins left="0.7" right="0.7" top="0.75" bottom="0.75" header="0.3" footer="0.3"/>
  <pageSetup paperSize="9" orientation="portrait" r:id="rId1"/>
  <headerFooter>
    <oddHeader>&amp;L【機密性○（取扱制限）】</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13</vt:i4>
      </vt:variant>
    </vt:vector>
  </HeadingPairs>
  <TitlesOfParts>
    <vt:vector size="21" baseType="lpstr">
      <vt:lpstr>交付要望書</vt:lpstr>
      <vt:lpstr>別紙1-1　補助事業者の概要</vt:lpstr>
      <vt:lpstr>別紙2-1　デジタル化を行う収蔵資料について　</vt:lpstr>
      <vt:lpstr>別紙2-2　データ作成・公開について</vt:lpstr>
      <vt:lpstr>別紙3 事業計画書</vt:lpstr>
      <vt:lpstr>別紙4-1 収支計算書① </vt:lpstr>
      <vt:lpstr>別紙4-2　収支計算書② </vt:lpstr>
      <vt:lpstr>リスト</vt:lpstr>
      <vt:lpstr>MuseumDX推進事業</vt:lpstr>
      <vt:lpstr>交付要望書!Print_Area</vt:lpstr>
      <vt:lpstr>'別紙1-1　補助事業者の概要'!Print_Area</vt:lpstr>
      <vt:lpstr>'別紙2-1　デジタル化を行う収蔵資料について　'!Print_Area</vt:lpstr>
      <vt:lpstr>'別紙2-2　データ作成・公開について'!Print_Area</vt:lpstr>
      <vt:lpstr>'別紙3 事業計画書'!Print_Area</vt:lpstr>
      <vt:lpstr>'別紙4-1 収支計算書① '!Print_Area</vt:lpstr>
      <vt:lpstr>'別紙4-2　収支計算書② '!Print_Area</vt:lpstr>
      <vt:lpstr>'別紙2-1　デジタル化を行う収蔵資料について　'!Print_Titles</vt:lpstr>
      <vt:lpstr>'別紙3 事業計画書'!Print_Titles</vt:lpstr>
      <vt:lpstr>ネットワークの形成による広域等課題対応事業</vt:lpstr>
      <vt:lpstr>企業立博物館と自治体との連携による地域還元型取組支援事業</vt:lpstr>
      <vt:lpstr>地域課題対応支援事業</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五十嵐裕一</dc:creator>
  <cp:lastModifiedBy>丸山奈津美</cp:lastModifiedBy>
  <cp:lastPrinted>2025-07-09T00:28:01Z</cp:lastPrinted>
  <dcterms:created xsi:type="dcterms:W3CDTF">2015-06-05T18:17:20Z</dcterms:created>
  <dcterms:modified xsi:type="dcterms:W3CDTF">2025-07-09T03:59:12Z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2022-03-29T02:22:52Z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5c4ba4a7-d1b0-438d-b486-013f61f72577</vt:lpwstr>
  </property>
  <property fmtid="{D5CDD505-2E9C-101B-9397-08002B2CF9AE}" pid="8" name="MSIP_Label_d899a617-f30e-4fb8-b81c-fb6d0b94ac5b_ContentBits">
    <vt:lpwstr>0</vt:lpwstr>
  </property>
</Properties>
</file>