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maruyama61\AppData\Local\Box\Box Edit\Documents\NpAg8qcj0kOWgZtt1p+8gQ==\"/>
    </mc:Choice>
  </mc:AlternateContent>
  <xr:revisionPtr revIDLastSave="0" documentId="13_ncr:1_{75632E5C-0F7A-4979-ABB7-79E3908D4200}"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2-1　デジタル化を行う収蔵資料について　" sheetId="44" r:id="rId3"/>
    <sheet name="リスト (2)" sheetId="49" state="hidden" r:id="rId4"/>
    <sheet name="別紙2-2　データ作成・公開について" sheetId="45" r:id="rId5"/>
    <sheet name="別紙3 事業計画書" sheetId="46" r:id="rId6"/>
    <sheet name="別紙4-1 収支計算書① " sheetId="47" r:id="rId7"/>
    <sheet name="別紙4-2　収支計算書② " sheetId="48" r:id="rId8"/>
    <sheet name="リスト" sheetId="3" state="hidden" r:id="rId9"/>
  </sheets>
  <definedNames>
    <definedName name="_Fill" localSheetId="1" hidden="1">#REF!</definedName>
    <definedName name="_Fill" localSheetId="2" hidden="1">#REF!</definedName>
    <definedName name="_Fill" localSheetId="4"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6">#REF!</definedName>
    <definedName name="GRN人数" localSheetId="7">#REF!</definedName>
    <definedName name="GRN人数">#REF!</definedName>
    <definedName name="MuseumDX推進事業" localSheetId="3">'リスト (2)'!$E$11:$E$13</definedName>
    <definedName name="MuseumDX推進事業">リスト!$E$11:$E$13</definedName>
    <definedName name="_xlnm.Print_Area" localSheetId="0">交付要望書!$A$1:$D$33</definedName>
    <definedName name="_xlnm.Print_Area" localSheetId="1">'別紙1-1　補助事業者の概要'!$A$1:$H$25</definedName>
    <definedName name="_xlnm.Print_Area" localSheetId="2">'別紙2-1　デジタル化を行う収蔵資料について　'!$A$1:$J$22</definedName>
    <definedName name="_xlnm.Print_Area" localSheetId="4">'別紙2-2　データ作成・公開について'!$A$1:$B$10</definedName>
    <definedName name="_xlnm.Print_Area" localSheetId="5">'別紙3 事業計画書'!$A$1:$AH$23</definedName>
    <definedName name="_xlnm.Print_Area" localSheetId="6">'別紙4-1 収支計算書① '!$A$1:$H$47</definedName>
    <definedName name="_xlnm.Print_Area" localSheetId="7">'別紙4-2　収支計算書② '!$A$1:$P$54</definedName>
    <definedName name="_xlnm.Print_Titles" localSheetId="2">'別紙2-1　デジタル化を行う収蔵資料について　'!$9:$9</definedName>
    <definedName name="_xlnm.Print_Titles" localSheetId="5">'別紙3 事業計画書'!$1:$6</definedName>
    <definedName name="ああああ" localSheetId="2">#REF!</definedName>
    <definedName name="ああああ" localSheetId="4">#REF!</definedName>
    <definedName name="ああああ">#REF!</definedName>
    <definedName name="その他" localSheetId="1">#REF!</definedName>
    <definedName name="その他" localSheetId="2">#REF!</definedName>
    <definedName name="その他" localSheetId="4">#REF!</definedName>
    <definedName name="その他">#REF!</definedName>
    <definedName name="ネットワークの形成による広域等課題対応事業" localSheetId="3">'リスト (2)'!$F$2:$F$8</definedName>
    <definedName name="ネットワークの形成による広域等課題対応事業">リスト!$F$2:$F$8</definedName>
    <definedName name="一般人数" localSheetId="1">#REF!</definedName>
    <definedName name="一般人数" localSheetId="2">#REF!</definedName>
    <definedName name="一般人数" localSheetId="4">#REF!</definedName>
    <definedName name="一般人数">#REF!</definedName>
    <definedName name="運搬費" localSheetId="1">#REF!</definedName>
    <definedName name="運搬費">#REF!</definedName>
    <definedName name="演奏料" localSheetId="5">#REF!</definedName>
    <definedName name="演奏料" localSheetId="6">#REF!</definedName>
    <definedName name="演奏料" localSheetId="7">#REF!</definedName>
    <definedName name="演奏料">#REF!</definedName>
    <definedName name="企業立博物館と自治体との連携による地域還元型取組支援事業" localSheetId="3">'リスト (2)'!$F$11:$F$13</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6">#REF!</definedName>
    <definedName name="交通費一般" localSheetId="7">#REF!</definedName>
    <definedName name="交通費一般">#REF!</definedName>
    <definedName name="参照データ">#REF!</definedName>
    <definedName name="事務経費" localSheetId="1">#REF!</definedName>
    <definedName name="事務経費" localSheetId="2">#REF!</definedName>
    <definedName name="事務経費" localSheetId="4">#REF!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6">#REF!</definedName>
    <definedName name="宣伝費" localSheetId="7">#REF!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 localSheetId="3">'リスト (2)'!$E$2:$E$8</definedName>
    <definedName name="地域課題対応支援事業">リスト!$E$2:$E$8</definedName>
    <definedName name="地域文化遺産活性化" localSheetId="1">#REF!</definedName>
    <definedName name="地域文化遺産活性化" localSheetId="2">#REF!</definedName>
    <definedName name="地域文化遺産活性化" localSheetId="4">#REF!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N10" i="48" l="1"/>
  <c r="L11" i="48" l="1"/>
  <c r="L12" i="48" s="1"/>
  <c r="M12" i="48"/>
  <c r="D18" i="47" s="1"/>
  <c r="L13" i="48"/>
  <c r="N13" i="48" s="1"/>
  <c r="M14" i="48"/>
  <c r="L15" i="48"/>
  <c r="N15" i="48" s="1"/>
  <c r="L16" i="48"/>
  <c r="L17" i="48" s="1"/>
  <c r="N16" i="48"/>
  <c r="M17" i="48"/>
  <c r="N18" i="48"/>
  <c r="N19" i="48"/>
  <c r="L20" i="48"/>
  <c r="N20" i="48" s="1"/>
  <c r="M21" i="48"/>
  <c r="D21" i="47" s="1"/>
  <c r="N22" i="48"/>
  <c r="L24" i="48"/>
  <c r="N23" i="48"/>
  <c r="M24" i="48"/>
  <c r="N25" i="48"/>
  <c r="M26" i="48"/>
  <c r="N27" i="48"/>
  <c r="L29" i="48"/>
  <c r="N28" i="48"/>
  <c r="M29" i="48"/>
  <c r="L30" i="48"/>
  <c r="N30" i="48" s="1"/>
  <c r="M31" i="48"/>
  <c r="N32" i="48"/>
  <c r="L33" i="48"/>
  <c r="N33" i="48"/>
  <c r="L34" i="48"/>
  <c r="N34" i="48"/>
  <c r="L35" i="48"/>
  <c r="N35" i="48" s="1"/>
  <c r="M35" i="48"/>
  <c r="N37" i="48"/>
  <c r="C28" i="47" s="1"/>
  <c r="L39" i="48"/>
  <c r="N39" i="48"/>
  <c r="L40" i="48"/>
  <c r="N40" i="48" s="1"/>
  <c r="M40" i="48"/>
  <c r="L41" i="48"/>
  <c r="L42" i="48" s="1"/>
  <c r="N41" i="48"/>
  <c r="M42" i="48"/>
  <c r="L43" i="48"/>
  <c r="N43" i="48" s="1"/>
  <c r="M44" i="48"/>
  <c r="L45" i="48"/>
  <c r="N45" i="48" s="1"/>
  <c r="M46" i="48"/>
  <c r="L47" i="48"/>
  <c r="N47" i="48"/>
  <c r="L48" i="48"/>
  <c r="N48" i="48" s="1"/>
  <c r="M48" i="48"/>
  <c r="M49" i="48"/>
  <c r="N50" i="48"/>
  <c r="C38" i="47" s="1"/>
  <c r="C4" i="47"/>
  <c r="D19" i="47"/>
  <c r="D20" i="47"/>
  <c r="D22" i="47"/>
  <c r="D23" i="47"/>
  <c r="D24" i="47"/>
  <c r="D25" i="47"/>
  <c r="C26" i="47"/>
  <c r="D26" i="47"/>
  <c r="E26" i="47"/>
  <c r="D32" i="47"/>
  <c r="D37" i="47" s="1"/>
  <c r="D33" i="47"/>
  <c r="D34" i="47"/>
  <c r="D35" i="47"/>
  <c r="D36" i="47"/>
  <c r="E38" i="47"/>
  <c r="N11" i="48" l="1"/>
  <c r="C35" i="47"/>
  <c r="E35" i="47" s="1"/>
  <c r="L46" i="48"/>
  <c r="N46" i="48" s="1"/>
  <c r="D27" i="47"/>
  <c r="E44" i="47" s="1"/>
  <c r="M36" i="48"/>
  <c r="N17" i="48"/>
  <c r="C20" i="47"/>
  <c r="E20" i="47" s="1"/>
  <c r="C33" i="47"/>
  <c r="E33" i="47" s="1"/>
  <c r="N42" i="48"/>
  <c r="D31" i="47"/>
  <c r="X2" i="47"/>
  <c r="O2" i="47"/>
  <c r="D17" i="47"/>
  <c r="E12" i="47" s="1"/>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C19" i="47"/>
  <c r="E19" i="47" s="1"/>
  <c r="N14" i="48"/>
  <c r="C34" i="47"/>
  <c r="E34" i="47" s="1"/>
  <c r="N44" i="48"/>
  <c r="L36" i="48"/>
  <c r="N21" i="48"/>
  <c r="C21" i="47"/>
  <c r="E21" i="47" s="1"/>
  <c r="L49" i="48"/>
  <c r="E27" i="47" l="1"/>
  <c r="R2" i="47" s="1"/>
  <c r="N49" i="48"/>
  <c r="N51" i="48"/>
  <c r="C27" i="47"/>
  <c r="C37" i="47"/>
  <c r="N38" i="48"/>
  <c r="N36" i="48"/>
  <c r="E37" i="47"/>
  <c r="N52" i="48" l="1"/>
  <c r="N53" i="48" s="1"/>
  <c r="G12" i="47" s="1"/>
  <c r="C17" i="27" s="1"/>
  <c r="U2" i="47"/>
  <c r="C39" i="47" s="1"/>
  <c r="E39" i="47" s="1"/>
  <c r="E31" i="47" s="1"/>
  <c r="AA2" i="47"/>
  <c r="E41" i="47"/>
  <c r="L2" i="47"/>
  <c r="C29" i="47" s="1"/>
  <c r="C17" i="47" s="1"/>
  <c r="C31" i="47" l="1"/>
  <c r="D12" i="47"/>
  <c r="E29" i="47"/>
  <c r="E17" i="47" s="1"/>
  <c r="C14" i="27" s="1"/>
  <c r="C16" i="27" s="1"/>
  <c r="E43" i="47"/>
  <c r="E45" i="47" s="1"/>
  <c r="C12" i="47"/>
  <c r="AD2" i="47"/>
  <c r="F12"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10985234-2D7D-49F9-97D8-42B16CFA5A39}">
      <text>
        <r>
          <rPr>
            <b/>
            <sz val="9"/>
            <color indexed="81"/>
            <rFont val="ＭＳ Ｐゴシック"/>
            <family val="3"/>
            <charset val="128"/>
          </rPr>
          <t>文書番号があれば記入してください。</t>
        </r>
      </text>
    </comment>
    <comment ref="D3" authorId="0" shapeId="0" xr:uid="{147A20A8-1803-4D76-AD82-79C9E2541081}">
      <text>
        <r>
          <rPr>
            <b/>
            <sz val="9"/>
            <color indexed="81"/>
            <rFont val="ＭＳ Ｐゴシック"/>
            <family val="3"/>
            <charset val="128"/>
          </rPr>
          <t>要望書の提出年月日を記入してください。</t>
        </r>
      </text>
    </comment>
    <comment ref="C14" authorId="1" shapeId="0" xr:uid="{06E9E28E-893D-4D3B-920A-7653C9185EAF}">
      <text>
        <r>
          <rPr>
            <b/>
            <sz val="9"/>
            <color indexed="81"/>
            <rFont val="MS P ゴシック"/>
            <family val="3"/>
            <charset val="128"/>
          </rPr>
          <t>別紙4-1から転記されます。</t>
        </r>
      </text>
    </comment>
    <comment ref="C15" authorId="1" shapeId="0" xr:uid="{91573C08-5D2F-47F2-B874-35A087EE6C13}">
      <text>
        <r>
          <rPr>
            <b/>
            <sz val="9"/>
            <color indexed="81"/>
            <rFont val="MS P ゴシック"/>
            <family val="3"/>
            <charset val="128"/>
          </rPr>
          <t>別紙4-1から転記されます。</t>
        </r>
      </text>
    </comment>
    <comment ref="C16" authorId="1" shapeId="0" xr:uid="{846ED476-82A2-49B8-99F2-5C299B92230F}">
      <text>
        <r>
          <rPr>
            <b/>
            <sz val="9"/>
            <color indexed="81"/>
            <rFont val="MS P ゴシック"/>
            <family val="3"/>
            <charset val="128"/>
          </rPr>
          <t>主たる事業費とその他経費の合計</t>
        </r>
      </text>
    </comment>
    <comment ref="C17" authorId="1" shapeId="0" xr:uid="{CA1F4B46-5987-4CDB-82D9-4ABB14045A55}">
      <text>
        <r>
          <rPr>
            <b/>
            <sz val="9"/>
            <color indexed="81"/>
            <rFont val="MS P ゴシック"/>
            <family val="3"/>
            <charset val="128"/>
          </rPr>
          <t>別紙4-1より転記されます。</t>
        </r>
      </text>
    </comment>
    <comment ref="B18" authorId="0" shapeId="0" xr:uid="{57AEC89D-FCE0-4D34-9738-3420442D3182}">
      <text>
        <r>
          <rPr>
            <b/>
            <sz val="9"/>
            <color indexed="81"/>
            <rFont val="MS P ゴシック"/>
            <family val="3"/>
            <charset val="128"/>
          </rPr>
          <t>その他参考になるべき事項がある場合、記入してください。</t>
        </r>
      </text>
    </comment>
  </commentList>
</comments>
</file>

<file path=xl/sharedStrings.xml><?xml version="1.0" encoding="utf-8"?>
<sst xmlns="http://schemas.openxmlformats.org/spreadsheetml/2006/main" count="433" uniqueCount="267">
  <si>
    <t>文化庁長官　殿</t>
    <rPh sb="0" eb="3">
      <t>ブンカチョウ</t>
    </rPh>
    <rPh sb="3" eb="5">
      <t>チョウカン</t>
    </rPh>
    <rPh sb="6" eb="7">
      <t>ドノ</t>
    </rPh>
    <phoneticPr fontId="12"/>
  </si>
  <si>
    <t>代表者職名</t>
    <rPh sb="0" eb="3">
      <t>ダイヒョウシャ</t>
    </rPh>
    <rPh sb="3" eb="5">
      <t>ショクメイ</t>
    </rPh>
    <phoneticPr fontId="12"/>
  </si>
  <si>
    <t>代表者氏名</t>
    <rPh sb="0" eb="3">
      <t>ダイヒョウシャ</t>
    </rPh>
    <rPh sb="3" eb="5">
      <t>シメイ</t>
    </rPh>
    <phoneticPr fontId="12"/>
  </si>
  <si>
    <t>事業の名称</t>
    <rPh sb="0" eb="2">
      <t>ジギョウ</t>
    </rPh>
    <rPh sb="3" eb="5">
      <t>メイショウ</t>
    </rPh>
    <phoneticPr fontId="12"/>
  </si>
  <si>
    <t>主たる事業費</t>
    <rPh sb="0" eb="1">
      <t>シュ</t>
    </rPh>
    <rPh sb="3" eb="6">
      <t>ジギョウヒ</t>
    </rPh>
    <phoneticPr fontId="12"/>
  </si>
  <si>
    <t>着手</t>
    <rPh sb="0" eb="2">
      <t>チャクシュ</t>
    </rPh>
    <phoneticPr fontId="12"/>
  </si>
  <si>
    <t>完了</t>
    <rPh sb="0" eb="2">
      <t>カンリョウ</t>
    </rPh>
    <phoneticPr fontId="12"/>
  </si>
  <si>
    <t>氏名</t>
    <rPh sb="0" eb="2">
      <t>シメイ</t>
    </rPh>
    <phoneticPr fontId="12"/>
  </si>
  <si>
    <t>その他経費</t>
    <rPh sb="2" eb="3">
      <t>タ</t>
    </rPh>
    <rPh sb="3" eb="5">
      <t>ケイヒ</t>
    </rPh>
    <phoneticPr fontId="12"/>
  </si>
  <si>
    <t>計</t>
    <rPh sb="0" eb="1">
      <t>ケイ</t>
    </rPh>
    <phoneticPr fontId="12"/>
  </si>
  <si>
    <t>交付を受けようと
する補助金の額</t>
    <rPh sb="0" eb="2">
      <t>コウフ</t>
    </rPh>
    <rPh sb="3" eb="4">
      <t>ウ</t>
    </rPh>
    <rPh sb="11" eb="14">
      <t>ホジョキン</t>
    </rPh>
    <rPh sb="15" eb="16">
      <t>ガク</t>
    </rPh>
    <phoneticPr fontId="12"/>
  </si>
  <si>
    <t>（記載上の注意）</t>
    <phoneticPr fontId="12"/>
  </si>
  <si>
    <t>　別紙として、事業内容に応じて必要な書類を添付すること。</t>
    <phoneticPr fontId="12"/>
  </si>
  <si>
    <t>（注）用紙は日本産業規格Ａ４とする。</t>
    <phoneticPr fontId="12"/>
  </si>
  <si>
    <t>種類</t>
    <rPh sb="0" eb="2">
      <t>シュルイ</t>
    </rPh>
    <phoneticPr fontId="12"/>
  </si>
  <si>
    <t>館種</t>
    <rPh sb="0" eb="2">
      <t>カンシュ</t>
    </rPh>
    <phoneticPr fontId="12"/>
  </si>
  <si>
    <t>登録等</t>
    <rPh sb="0" eb="2">
      <t>トウロク</t>
    </rPh>
    <rPh sb="2" eb="3">
      <t>トウ</t>
    </rPh>
    <phoneticPr fontId="12"/>
  </si>
  <si>
    <t>博物館</t>
    <rPh sb="0" eb="3">
      <t>ハクブツカン</t>
    </rPh>
    <phoneticPr fontId="12"/>
  </si>
  <si>
    <t>その他</t>
    <rPh sb="2" eb="3">
      <t>タ</t>
    </rPh>
    <phoneticPr fontId="12"/>
  </si>
  <si>
    <t>所属・職名</t>
    <rPh sb="0" eb="2">
      <t>ショゾク</t>
    </rPh>
    <rPh sb="3" eb="5">
      <t>ショクメイ</t>
    </rPh>
    <phoneticPr fontId="12"/>
  </si>
  <si>
    <t>E-mail</t>
    <phoneticPr fontId="12"/>
  </si>
  <si>
    <t>（フリガナ）</t>
    <phoneticPr fontId="12"/>
  </si>
  <si>
    <t>設置者種別</t>
    <rPh sb="0" eb="3">
      <t>セッチシャ</t>
    </rPh>
    <rPh sb="3" eb="5">
      <t>シュベツ</t>
    </rPh>
    <phoneticPr fontId="12"/>
  </si>
  <si>
    <t>運営形態</t>
    <rPh sb="0" eb="2">
      <t>ウンエイ</t>
    </rPh>
    <rPh sb="2" eb="4">
      <t>ケイタイ</t>
    </rPh>
    <phoneticPr fontId="12"/>
  </si>
  <si>
    <t>国</t>
    <rPh sb="0" eb="1">
      <t>クニ</t>
    </rPh>
    <phoneticPr fontId="12"/>
  </si>
  <si>
    <t>都道府県</t>
    <rPh sb="0" eb="4">
      <t>トドウフケン</t>
    </rPh>
    <phoneticPr fontId="12"/>
  </si>
  <si>
    <t>政令指定都市</t>
    <rPh sb="0" eb="2">
      <t>セイレイ</t>
    </rPh>
    <rPh sb="2" eb="6">
      <t>シテイトシ</t>
    </rPh>
    <phoneticPr fontId="12"/>
  </si>
  <si>
    <t>市区町村</t>
    <rPh sb="0" eb="4">
      <t>シクチョウソン</t>
    </rPh>
    <phoneticPr fontId="12"/>
  </si>
  <si>
    <t>法人</t>
    <rPh sb="0" eb="2">
      <t>ホウジン</t>
    </rPh>
    <phoneticPr fontId="12"/>
  </si>
  <si>
    <t>総合博物館</t>
    <rPh sb="0" eb="2">
      <t>ソウゴウ</t>
    </rPh>
    <rPh sb="2" eb="5">
      <t>ハクブツカン</t>
    </rPh>
    <phoneticPr fontId="12"/>
  </si>
  <si>
    <t>科学博物館</t>
    <rPh sb="0" eb="2">
      <t>カガク</t>
    </rPh>
    <rPh sb="2" eb="5">
      <t>ハクブツカン</t>
    </rPh>
    <phoneticPr fontId="12"/>
  </si>
  <si>
    <t>歴史博物館</t>
    <rPh sb="0" eb="2">
      <t>レキシ</t>
    </rPh>
    <rPh sb="2" eb="5">
      <t>ハクブツカン</t>
    </rPh>
    <phoneticPr fontId="12"/>
  </si>
  <si>
    <t>美術博物館</t>
    <rPh sb="0" eb="2">
      <t>ビジュツ</t>
    </rPh>
    <rPh sb="2" eb="5">
      <t>ハクブツカン</t>
    </rPh>
    <phoneticPr fontId="12"/>
  </si>
  <si>
    <t>動物園</t>
    <rPh sb="0" eb="2">
      <t>ドウブツ</t>
    </rPh>
    <rPh sb="2" eb="3">
      <t>エン</t>
    </rPh>
    <phoneticPr fontId="12"/>
  </si>
  <si>
    <t>植物園</t>
    <rPh sb="0" eb="2">
      <t>ショクブツ</t>
    </rPh>
    <rPh sb="2" eb="3">
      <t>エン</t>
    </rPh>
    <phoneticPr fontId="12"/>
  </si>
  <si>
    <t>水族館</t>
    <rPh sb="0" eb="2">
      <t>スイゾク</t>
    </rPh>
    <rPh sb="2" eb="3">
      <t>カン</t>
    </rPh>
    <phoneticPr fontId="12"/>
  </si>
  <si>
    <t>登録博物館</t>
    <rPh sb="0" eb="2">
      <t>トウロク</t>
    </rPh>
    <rPh sb="2" eb="5">
      <t>ハクブツカン</t>
    </rPh>
    <phoneticPr fontId="12"/>
  </si>
  <si>
    <t>その他（博物館類似施設）</t>
    <rPh sb="2" eb="3">
      <t>タ</t>
    </rPh>
    <rPh sb="4" eb="7">
      <t>ハクブツカン</t>
    </rPh>
    <rPh sb="7" eb="9">
      <t>ルイジ</t>
    </rPh>
    <rPh sb="9" eb="11">
      <t>シセツ</t>
    </rPh>
    <phoneticPr fontId="12"/>
  </si>
  <si>
    <t>直営館</t>
    <rPh sb="0" eb="2">
      <t>チョクエイ</t>
    </rPh>
    <rPh sb="2" eb="3">
      <t>カン</t>
    </rPh>
    <phoneticPr fontId="12"/>
  </si>
  <si>
    <t>指定管理者制度導入館</t>
    <rPh sb="0" eb="2">
      <t>シテイ</t>
    </rPh>
    <rPh sb="2" eb="5">
      <t>カンリシャ</t>
    </rPh>
    <rPh sb="5" eb="7">
      <t>セイド</t>
    </rPh>
    <rPh sb="7" eb="9">
      <t>ドウニュウ</t>
    </rPh>
    <rPh sb="9" eb="10">
      <t>カン</t>
    </rPh>
    <phoneticPr fontId="12"/>
  </si>
  <si>
    <t>□■</t>
    <phoneticPr fontId="12"/>
  </si>
  <si>
    <t>□</t>
    <phoneticPr fontId="12"/>
  </si>
  <si>
    <t>■</t>
    <phoneticPr fontId="12"/>
  </si>
  <si>
    <t>使途</t>
    <rPh sb="0" eb="2">
      <t>シト</t>
    </rPh>
    <phoneticPr fontId="12"/>
  </si>
  <si>
    <t>成果物</t>
    <rPh sb="0" eb="3">
      <t>セイカブツ</t>
    </rPh>
    <phoneticPr fontId="12"/>
  </si>
  <si>
    <t>報告書</t>
    <rPh sb="0" eb="3">
      <t>ホウコクショ</t>
    </rPh>
    <phoneticPr fontId="12"/>
  </si>
  <si>
    <t>広報物</t>
    <rPh sb="0" eb="3">
      <t>コウホウブツ</t>
    </rPh>
    <phoneticPr fontId="12"/>
  </si>
  <si>
    <t>区分</t>
    <rPh sb="0" eb="2">
      <t>クブン</t>
    </rPh>
    <phoneticPr fontId="23"/>
  </si>
  <si>
    <t>控除税額</t>
    <rPh sb="0" eb="2">
      <t>コウジョ</t>
    </rPh>
    <rPh sb="2" eb="4">
      <t>ゼイガク</t>
    </rPh>
    <phoneticPr fontId="23"/>
  </si>
  <si>
    <t>ア</t>
    <phoneticPr fontId="23"/>
  </si>
  <si>
    <t>イ</t>
    <phoneticPr fontId="23"/>
  </si>
  <si>
    <t>【確認事項】  消費税等仕入控除税額の取扱いについて，以下のいずれに該当するか右欄に入力してください。</t>
    <rPh sb="34" eb="36">
      <t>ガイトウ</t>
    </rPh>
    <phoneticPr fontId="23"/>
  </si>
  <si>
    <t>ウ</t>
    <phoneticPr fontId="23"/>
  </si>
  <si>
    <t>エ</t>
    <phoneticPr fontId="23"/>
  </si>
  <si>
    <t>オ</t>
    <phoneticPr fontId="23"/>
  </si>
  <si>
    <t>＜収入の部＞</t>
    <phoneticPr fontId="23"/>
  </si>
  <si>
    <t>（単位：円）</t>
    <phoneticPr fontId="23"/>
  </si>
  <si>
    <t>経費区分</t>
    <rPh sb="0" eb="2">
      <t>ケイヒ</t>
    </rPh>
    <phoneticPr fontId="23"/>
  </si>
  <si>
    <t>国庫補助要望額</t>
    <rPh sb="0" eb="2">
      <t>コッコ</t>
    </rPh>
    <rPh sb="2" eb="4">
      <t>ホジョ</t>
    </rPh>
    <rPh sb="4" eb="6">
      <t>ヨウボウ</t>
    </rPh>
    <rPh sb="6" eb="7">
      <t>ガク</t>
    </rPh>
    <phoneticPr fontId="23"/>
  </si>
  <si>
    <t>収入額</t>
    <rPh sb="0" eb="2">
      <t>シュウニュウ</t>
    </rPh>
    <rPh sb="2" eb="3">
      <t>ガク</t>
    </rPh>
    <phoneticPr fontId="23"/>
  </si>
  <si>
    <t>＜支出の部＞</t>
    <phoneticPr fontId="23"/>
  </si>
  <si>
    <t>　　　　　　                     経費内訳　　         　
　　経費区分</t>
    <rPh sb="27" eb="29">
      <t>ケイヒ</t>
    </rPh>
    <rPh sb="29" eb="31">
      <t>ウチワケ</t>
    </rPh>
    <rPh sb="47" eb="49">
      <t>ケイヒ</t>
    </rPh>
    <rPh sb="49" eb="51">
      <t>クブン</t>
    </rPh>
    <phoneticPr fontId="23"/>
  </si>
  <si>
    <t>主たる事業費</t>
    <rPh sb="0" eb="1">
      <t>シュ</t>
    </rPh>
    <rPh sb="3" eb="6">
      <t>ジギョウヒ</t>
    </rPh>
    <phoneticPr fontId="23"/>
  </si>
  <si>
    <t>賃金</t>
    <rPh sb="0" eb="2">
      <t>チンギン</t>
    </rPh>
    <phoneticPr fontId="23"/>
  </si>
  <si>
    <t>共済費</t>
    <rPh sb="0" eb="2">
      <t>キョウサイ</t>
    </rPh>
    <rPh sb="2" eb="3">
      <t>ヒ</t>
    </rPh>
    <phoneticPr fontId="23"/>
  </si>
  <si>
    <t>報償費</t>
    <rPh sb="0" eb="3">
      <t>ホウショウヒ</t>
    </rPh>
    <phoneticPr fontId="23"/>
  </si>
  <si>
    <t>旅費</t>
    <rPh sb="0" eb="2">
      <t>リョヒ</t>
    </rPh>
    <phoneticPr fontId="23"/>
  </si>
  <si>
    <t>使用料及び借料</t>
    <rPh sb="0" eb="3">
      <t>シヨウリョウ</t>
    </rPh>
    <rPh sb="3" eb="4">
      <t>オヨ</t>
    </rPh>
    <rPh sb="5" eb="7">
      <t>シャクリョウ</t>
    </rPh>
    <phoneticPr fontId="23"/>
  </si>
  <si>
    <t>役務費</t>
    <rPh sb="0" eb="2">
      <t>エキム</t>
    </rPh>
    <rPh sb="2" eb="3">
      <t>ヒ</t>
    </rPh>
    <phoneticPr fontId="23"/>
  </si>
  <si>
    <t>委託費</t>
    <rPh sb="0" eb="2">
      <t>イタク</t>
    </rPh>
    <rPh sb="2" eb="3">
      <t>ヒ</t>
    </rPh>
    <phoneticPr fontId="23"/>
  </si>
  <si>
    <t>請負費</t>
    <rPh sb="0" eb="2">
      <t>ウケオイ</t>
    </rPh>
    <rPh sb="2" eb="3">
      <t>ヒ</t>
    </rPh>
    <phoneticPr fontId="23"/>
  </si>
  <si>
    <t>需用費</t>
    <rPh sb="0" eb="3">
      <t>ジュヨウヒ</t>
    </rPh>
    <phoneticPr fontId="23"/>
  </si>
  <si>
    <t>その他の経費（事務費）</t>
    <rPh sb="2" eb="3">
      <t>タ</t>
    </rPh>
    <rPh sb="4" eb="6">
      <t>ケイヒ</t>
    </rPh>
    <phoneticPr fontId="23"/>
  </si>
  <si>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3"/>
  </si>
  <si>
    <t>（単位：円）</t>
    <rPh sb="1" eb="3">
      <t>タンイ</t>
    </rPh>
    <rPh sb="4" eb="5">
      <t>エン</t>
    </rPh>
    <phoneticPr fontId="23"/>
  </si>
  <si>
    <t>目</t>
    <rPh sb="0" eb="1">
      <t>モク</t>
    </rPh>
    <phoneticPr fontId="23"/>
  </si>
  <si>
    <t>目の細分</t>
    <rPh sb="0" eb="1">
      <t>モク</t>
    </rPh>
    <rPh sb="2" eb="4">
      <t>サイブン</t>
    </rPh>
    <phoneticPr fontId="23"/>
  </si>
  <si>
    <t>内　　容</t>
    <rPh sb="0" eb="1">
      <t>ナイ</t>
    </rPh>
    <rPh sb="3" eb="4">
      <t>カタチ</t>
    </rPh>
    <phoneticPr fontId="23"/>
  </si>
  <si>
    <t>備 考</t>
    <rPh sb="0" eb="1">
      <t>ソナエ</t>
    </rPh>
    <rPh sb="2" eb="3">
      <t>コウ</t>
    </rPh>
    <phoneticPr fontId="23"/>
  </si>
  <si>
    <t>数量</t>
    <rPh sb="0" eb="2">
      <t>スウリョウ</t>
    </rPh>
    <phoneticPr fontId="23"/>
  </si>
  <si>
    <t>単価</t>
    <rPh sb="0" eb="2">
      <t>タンカ</t>
    </rPh>
    <phoneticPr fontId="23"/>
  </si>
  <si>
    <t>員数・単価の説明
一式の内訳等</t>
    <phoneticPr fontId="23"/>
  </si>
  <si>
    <t>賃金</t>
  </si>
  <si>
    <t>人</t>
    <rPh sb="0" eb="1">
      <t>ヒト</t>
    </rPh>
    <phoneticPr fontId="23"/>
  </si>
  <si>
    <t>時間</t>
    <rPh sb="0" eb="2">
      <t>ジカン</t>
    </rPh>
    <phoneticPr fontId="23"/>
  </si>
  <si>
    <t>日</t>
    <rPh sb="0" eb="1">
      <t>ヒ</t>
    </rPh>
    <phoneticPr fontId="23"/>
  </si>
  <si>
    <t>共済費</t>
  </si>
  <si>
    <t>旅費</t>
  </si>
  <si>
    <t>役務費</t>
  </si>
  <si>
    <t>需用費</t>
  </si>
  <si>
    <t>指定の別</t>
    <rPh sb="0" eb="2">
      <t>シテイ</t>
    </rPh>
    <rPh sb="3" eb="4">
      <t>ベツ</t>
    </rPh>
    <phoneticPr fontId="12"/>
  </si>
  <si>
    <t>国宝</t>
    <rPh sb="0" eb="2">
      <t>コクホウ</t>
    </rPh>
    <phoneticPr fontId="12"/>
  </si>
  <si>
    <t>重要文化財</t>
    <rPh sb="0" eb="2">
      <t>ジュウヨウ</t>
    </rPh>
    <rPh sb="2" eb="5">
      <t>ブンカザイ</t>
    </rPh>
    <phoneticPr fontId="12"/>
  </si>
  <si>
    <t>経　費　内　訳</t>
    <rPh sb="0" eb="1">
      <t>キョウ</t>
    </rPh>
    <rPh sb="2" eb="3">
      <t>ヒ</t>
    </rPh>
    <rPh sb="4" eb="5">
      <t>ナイ</t>
    </rPh>
    <rPh sb="6" eb="7">
      <t>ヤク</t>
    </rPh>
    <phoneticPr fontId="23"/>
  </si>
  <si>
    <t>報償費</t>
  </si>
  <si>
    <t>委託費</t>
  </si>
  <si>
    <t>請負費</t>
  </si>
  <si>
    <t>項</t>
    <rPh sb="0" eb="1">
      <t>コウ</t>
    </rPh>
    <phoneticPr fontId="12"/>
  </si>
  <si>
    <t>事業費（主たる事業費）</t>
    <rPh sb="0" eb="3">
      <t>ジギョウヒ</t>
    </rPh>
    <rPh sb="4" eb="5">
      <t>シュ</t>
    </rPh>
    <rPh sb="7" eb="10">
      <t>ジギョウヒ</t>
    </rPh>
    <phoneticPr fontId="12"/>
  </si>
  <si>
    <t>事務費（その他の経費）</t>
    <rPh sb="0" eb="3">
      <t>ジムヒ</t>
    </rPh>
    <rPh sb="6" eb="7">
      <t>タ</t>
    </rPh>
    <rPh sb="8" eb="10">
      <t>ケイヒ</t>
    </rPh>
    <phoneticPr fontId="12"/>
  </si>
  <si>
    <t>賃金小計</t>
    <rPh sb="0" eb="2">
      <t>チンギン</t>
    </rPh>
    <phoneticPr fontId="23"/>
  </si>
  <si>
    <t>共催費小計</t>
    <rPh sb="0" eb="2">
      <t>キョウサイ</t>
    </rPh>
    <rPh sb="2" eb="3">
      <t>ヒ</t>
    </rPh>
    <rPh sb="3" eb="5">
      <t>ショウケイ</t>
    </rPh>
    <phoneticPr fontId="23"/>
  </si>
  <si>
    <t>報償費小計</t>
    <rPh sb="0" eb="3">
      <t>ホウショウヒ</t>
    </rPh>
    <phoneticPr fontId="23"/>
  </si>
  <si>
    <t>旅費小計</t>
    <rPh sb="0" eb="2">
      <t>リョヒ</t>
    </rPh>
    <phoneticPr fontId="23"/>
  </si>
  <si>
    <t>使用料及び借料小計</t>
    <rPh sb="0" eb="3">
      <t>シヨウリョウ</t>
    </rPh>
    <rPh sb="3" eb="4">
      <t>オヨ</t>
    </rPh>
    <rPh sb="5" eb="7">
      <t>シャクリョウ</t>
    </rPh>
    <rPh sb="7" eb="9">
      <t>ショウケイ</t>
    </rPh>
    <phoneticPr fontId="23"/>
  </si>
  <si>
    <t>役務費小計</t>
    <rPh sb="0" eb="3">
      <t>エキムヒ</t>
    </rPh>
    <rPh sb="3" eb="5">
      <t>ショウケイ</t>
    </rPh>
    <phoneticPr fontId="23"/>
  </si>
  <si>
    <t>委託費小計</t>
    <rPh sb="0" eb="3">
      <t>イタクヒ</t>
    </rPh>
    <rPh sb="3" eb="5">
      <t>ショウケイ</t>
    </rPh>
    <phoneticPr fontId="23"/>
  </si>
  <si>
    <t>請負費小計</t>
    <rPh sb="0" eb="3">
      <t>ウケオイヒ</t>
    </rPh>
    <rPh sb="3" eb="5">
      <t>ショウケイ</t>
    </rPh>
    <phoneticPr fontId="23"/>
  </si>
  <si>
    <t>需用費小計</t>
    <rPh sb="0" eb="3">
      <t>ジュヨウヒ</t>
    </rPh>
    <rPh sb="3" eb="5">
      <t>ショウケイ</t>
    </rPh>
    <phoneticPr fontId="23"/>
  </si>
  <si>
    <t>課税
対象外</t>
    <rPh sb="0" eb="1">
      <t>カゼイ</t>
    </rPh>
    <rPh sb="3" eb="6">
      <t>タイショウガイ</t>
    </rPh>
    <phoneticPr fontId="23"/>
  </si>
  <si>
    <t>使用料
及び借料</t>
    <phoneticPr fontId="12"/>
  </si>
  <si>
    <t>支出予定
総額（a）</t>
    <rPh sb="0" eb="2">
      <t>シシュツ</t>
    </rPh>
    <rPh sb="2" eb="4">
      <t>ヨテイ</t>
    </rPh>
    <rPh sb="5" eb="7">
      <t>ソウガク</t>
    </rPh>
    <phoneticPr fontId="23"/>
  </si>
  <si>
    <t>(a)のうち自己負担金等国庫補助以外の額（b）</t>
    <rPh sb="6" eb="8">
      <t>ジコ</t>
    </rPh>
    <rPh sb="8" eb="12">
      <t>フタンキントウ</t>
    </rPh>
    <rPh sb="12" eb="14">
      <t>コッコ</t>
    </rPh>
    <rPh sb="14" eb="16">
      <t>ホジョ</t>
    </rPh>
    <rPh sb="16" eb="18">
      <t>イガイ</t>
    </rPh>
    <rPh sb="19" eb="20">
      <t>ガク</t>
    </rPh>
    <phoneticPr fontId="23"/>
  </si>
  <si>
    <t>(a)のうち
補助対象経費
（（a）－（b））</t>
    <rPh sb="7" eb="9">
      <t>ホジョ</t>
    </rPh>
    <rPh sb="8" eb="9">
      <t>ガク</t>
    </rPh>
    <rPh sb="9" eb="13">
      <t>タイショウケイヒ</t>
    </rPh>
    <phoneticPr fontId="23"/>
  </si>
  <si>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3"/>
  </si>
  <si>
    <t>事業費（主たる事業費）小計（A）</t>
    <phoneticPr fontId="12"/>
  </si>
  <si>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2"/>
  </si>
  <si>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2"/>
  </si>
  <si>
    <t>事務費（その他の経費）小計（D）</t>
    <rPh sb="0" eb="3">
      <t>ジムヒ</t>
    </rPh>
    <rPh sb="6" eb="7">
      <t>タ</t>
    </rPh>
    <rPh sb="8" eb="10">
      <t>ケイヒ</t>
    </rPh>
    <phoneticPr fontId="12"/>
  </si>
  <si>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2"/>
  </si>
  <si>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2"/>
  </si>
  <si>
    <t>地域課題対応支援事業</t>
    <rPh sb="0" eb="10">
      <t>チイキカダイタイオウシエンジギョウ</t>
    </rPh>
    <phoneticPr fontId="12"/>
  </si>
  <si>
    <t>ネットワークの形成による広域等課題対応事業</t>
    <rPh sb="7" eb="9">
      <t>ケイセイ</t>
    </rPh>
    <rPh sb="12" eb="15">
      <t>コウイキトウ</t>
    </rPh>
    <rPh sb="15" eb="17">
      <t>カダイ</t>
    </rPh>
    <rPh sb="17" eb="19">
      <t>タイオウ</t>
    </rPh>
    <rPh sb="19" eb="21">
      <t>ジギョウ</t>
    </rPh>
    <phoneticPr fontId="12"/>
  </si>
  <si>
    <t>補助事業者</t>
    <rPh sb="0" eb="5">
      <t>ホジョジギョウシャ</t>
    </rPh>
    <phoneticPr fontId="12"/>
  </si>
  <si>
    <t>所在地</t>
    <rPh sb="0" eb="3">
      <t>ショザイチ</t>
    </rPh>
    <phoneticPr fontId="12"/>
  </si>
  <si>
    <t>所　在　地</t>
    <rPh sb="0" eb="1">
      <t>ショ</t>
    </rPh>
    <rPh sb="2" eb="3">
      <t>ザイ</t>
    </rPh>
    <rPh sb="4" eb="5">
      <t>チ</t>
    </rPh>
    <phoneticPr fontId="12"/>
  </si>
  <si>
    <t>ＦＡＸ番号</t>
    <rPh sb="3" eb="5">
      <t>バンゴウ</t>
    </rPh>
    <phoneticPr fontId="12"/>
  </si>
  <si>
    <t>電話番号</t>
    <rPh sb="0" eb="2">
      <t>デンワ</t>
    </rPh>
    <rPh sb="2" eb="4">
      <t>バンゴウ</t>
    </rPh>
    <phoneticPr fontId="12"/>
  </si>
  <si>
    <t>補助事業者（補助の対象となる者）の概要</t>
    <rPh sb="0" eb="2">
      <t>ホジョ</t>
    </rPh>
    <rPh sb="2" eb="5">
      <t>ジギョウシャ</t>
    </rPh>
    <rPh sb="6" eb="8">
      <t>ホジョ</t>
    </rPh>
    <rPh sb="9" eb="11">
      <t>タイショウ</t>
    </rPh>
    <rPh sb="14" eb="15">
      <t>モノ</t>
    </rPh>
    <rPh sb="17" eb="19">
      <t>ガイヨウ</t>
    </rPh>
    <phoneticPr fontId="12"/>
  </si>
  <si>
    <t>氏　名</t>
    <rPh sb="0" eb="1">
      <t>シ</t>
    </rPh>
    <rPh sb="2" eb="3">
      <t>ナ</t>
    </rPh>
    <phoneticPr fontId="12"/>
  </si>
  <si>
    <t>F A X</t>
    <phoneticPr fontId="12"/>
  </si>
  <si>
    <t>T E L</t>
    <phoneticPr fontId="12"/>
  </si>
  <si>
    <t>住　所</t>
    <rPh sb="0" eb="1">
      <t>ジュウ</t>
    </rPh>
    <rPh sb="2" eb="3">
      <t>ショ</t>
    </rPh>
    <phoneticPr fontId="12"/>
  </si>
  <si>
    <t>○事業担当者の連絡先について</t>
    <rPh sb="1" eb="6">
      <t>ジギョウタントウシャ</t>
    </rPh>
    <rPh sb="7" eb="9">
      <t>レンラク</t>
    </rPh>
    <rPh sb="9" eb="10">
      <t>サキ</t>
    </rPh>
    <phoneticPr fontId="12"/>
  </si>
  <si>
    <t>補助事業の
着手及び完了の
予定期日</t>
    <rPh sb="0" eb="4">
      <t>ホジョジギョウ</t>
    </rPh>
    <rPh sb="6" eb="8">
      <t>チャクシュ</t>
    </rPh>
    <rPh sb="8" eb="9">
      <t>オヨ</t>
    </rPh>
    <rPh sb="10" eb="12">
      <t>カンリョウ</t>
    </rPh>
    <rPh sb="14" eb="16">
      <t>ヨテイ</t>
    </rPh>
    <rPh sb="16" eb="18">
      <t>キジツ</t>
    </rPh>
    <phoneticPr fontId="12"/>
  </si>
  <si>
    <t>補助対象経費の
配分</t>
    <rPh sb="0" eb="4">
      <t>ホジョタイショウ</t>
    </rPh>
    <rPh sb="4" eb="6">
      <t>ケイヒ</t>
    </rPh>
    <rPh sb="8" eb="10">
      <t>ハイブン</t>
    </rPh>
    <phoneticPr fontId="12"/>
  </si>
  <si>
    <t>その他
参考となるべき
事項</t>
    <rPh sb="2" eb="3">
      <t>タ</t>
    </rPh>
    <rPh sb="4" eb="6">
      <t>サンコウ</t>
    </rPh>
    <rPh sb="12" eb="14">
      <t>ジコウ</t>
    </rPh>
    <phoneticPr fontId="12"/>
  </si>
  <si>
    <t>事業者名称</t>
    <rPh sb="0" eb="2">
      <t>ジギョウ</t>
    </rPh>
    <rPh sb="2" eb="3">
      <t>シャ</t>
    </rPh>
    <rPh sb="3" eb="5">
      <t>メイショウ</t>
    </rPh>
    <phoneticPr fontId="12"/>
  </si>
  <si>
    <t>別紙1-1</t>
    <rPh sb="0" eb="2">
      <t>ベッシ</t>
    </rPh>
    <phoneticPr fontId="12"/>
  </si>
  <si>
    <t>役職名</t>
    <rPh sb="0" eb="3">
      <t>ヤクショクメイ</t>
    </rPh>
    <phoneticPr fontId="12"/>
  </si>
  <si>
    <t>本事業に関わる
主な職員</t>
    <rPh sb="0" eb="3">
      <t>ホンジギョウ</t>
    </rPh>
    <rPh sb="4" eb="5">
      <t>カカ</t>
    </rPh>
    <rPh sb="8" eb="9">
      <t>オモ</t>
    </rPh>
    <rPh sb="10" eb="12">
      <t>ショクイン</t>
    </rPh>
    <phoneticPr fontId="12"/>
  </si>
  <si>
    <t>所属先組織名・職名</t>
    <rPh sb="0" eb="2">
      <t>ショゾク</t>
    </rPh>
    <rPh sb="2" eb="3">
      <t>サキ</t>
    </rPh>
    <rPh sb="3" eb="6">
      <t>ソシキメイ</t>
    </rPh>
    <rPh sb="7" eb="9">
      <t>ショクメイ</t>
    </rPh>
    <phoneticPr fontId="12"/>
  </si>
  <si>
    <t>別紙3-1</t>
    <rPh sb="0" eb="2">
      <t>ベッシ</t>
    </rPh>
    <phoneticPr fontId="23"/>
  </si>
  <si>
    <t>上
旬</t>
    <rPh sb="0" eb="1">
      <t>ウエ</t>
    </rPh>
    <rPh sb="2" eb="3">
      <t>シュン</t>
    </rPh>
    <phoneticPr fontId="12"/>
  </si>
  <si>
    <t>中
旬</t>
    <rPh sb="0" eb="1">
      <t>ナカ</t>
    </rPh>
    <rPh sb="2" eb="3">
      <t>シュン</t>
    </rPh>
    <phoneticPr fontId="12"/>
  </si>
  <si>
    <t>下
旬</t>
    <rPh sb="0" eb="1">
      <t>シタ</t>
    </rPh>
    <rPh sb="2" eb="3">
      <t>シュン</t>
    </rPh>
    <phoneticPr fontId="12"/>
  </si>
  <si>
    <t>４月</t>
    <rPh sb="1" eb="2">
      <t>ガツ</t>
    </rPh>
    <phoneticPr fontId="12"/>
  </si>
  <si>
    <t>５月</t>
  </si>
  <si>
    <t>６月</t>
  </si>
  <si>
    <t>７月</t>
  </si>
  <si>
    <t>８月</t>
  </si>
  <si>
    <t>９月</t>
  </si>
  <si>
    <t>１０月</t>
  </si>
  <si>
    <t>１１月</t>
  </si>
  <si>
    <t>１２月</t>
  </si>
  <si>
    <t>１月</t>
  </si>
  <si>
    <t>２月</t>
  </si>
  <si>
    <t>共済費</t>
    <rPh sb="0" eb="2">
      <t>キョウサイ</t>
    </rPh>
    <phoneticPr fontId="12"/>
  </si>
  <si>
    <t>ア</t>
    <phoneticPr fontId="12"/>
  </si>
  <si>
    <t>収支計算書②（明細）</t>
    <rPh sb="0" eb="5">
      <t>シュウシケイサンショ</t>
    </rPh>
    <rPh sb="7" eb="8">
      <t>メイ</t>
    </rPh>
    <rPh sb="8" eb="9">
      <t>ホソ</t>
    </rPh>
    <phoneticPr fontId="23"/>
  </si>
  <si>
    <t>収支計算書①</t>
    <rPh sb="0" eb="2">
      <t>シュウシ</t>
    </rPh>
    <rPh sb="2" eb="3">
      <t>ケイ</t>
    </rPh>
    <rPh sb="3" eb="4">
      <t>サン</t>
    </rPh>
    <rPh sb="4" eb="5">
      <t>ショ</t>
    </rPh>
    <phoneticPr fontId="23"/>
  </si>
  <si>
    <t>ア　課税事業者</t>
    <phoneticPr fontId="12"/>
  </si>
  <si>
    <t>イ　簡易課税事業者</t>
    <phoneticPr fontId="12"/>
  </si>
  <si>
    <t>ウ　免税・非課税事業者者</t>
    <phoneticPr fontId="12"/>
  </si>
  <si>
    <t>イ</t>
    <phoneticPr fontId="12"/>
  </si>
  <si>
    <t>ウ</t>
    <phoneticPr fontId="12"/>
  </si>
  <si>
    <t>エ</t>
    <phoneticPr fontId="12"/>
  </si>
  <si>
    <t>オ</t>
    <phoneticPr fontId="12"/>
  </si>
  <si>
    <t>○消費税等仕入控除税額の取扱い</t>
    <phoneticPr fontId="12"/>
  </si>
  <si>
    <t>エ　課税事業者ではあるが，その他条件により消費税等仕入控除調整を行わない事業者</t>
    <phoneticPr fontId="12"/>
  </si>
  <si>
    <t>オ　現時点ではわからない</t>
    <phoneticPr fontId="12"/>
  </si>
  <si>
    <t>別紙4-2</t>
    <phoneticPr fontId="12"/>
  </si>
  <si>
    <r>
      <t xml:space="preserve">小計 </t>
    </r>
    <r>
      <rPr>
        <sz val="10"/>
        <rFont val="ＭＳ Ｐ明朝"/>
        <family val="1"/>
        <charset val="128"/>
      </rPr>
      <t>(A)</t>
    </r>
    <rPh sb="0" eb="2">
      <t>ショウケイ</t>
    </rPh>
    <phoneticPr fontId="23"/>
  </si>
  <si>
    <r>
      <t>うち課税対象外経費</t>
    </r>
    <r>
      <rPr>
        <sz val="10"/>
        <rFont val="ＭＳ Ｐ明朝"/>
        <family val="1"/>
        <charset val="128"/>
      </rPr>
      <t>(B）</t>
    </r>
    <phoneticPr fontId="23"/>
  </si>
  <si>
    <r>
      <t xml:space="preserve">小計 </t>
    </r>
    <r>
      <rPr>
        <sz val="10"/>
        <rFont val="ＭＳ Ｐ明朝"/>
        <family val="1"/>
        <charset val="128"/>
      </rPr>
      <t>(D)</t>
    </r>
    <rPh sb="0" eb="2">
      <t>ショウケイ</t>
    </rPh>
    <phoneticPr fontId="23"/>
  </si>
  <si>
    <r>
      <t>うち課税対象外経費</t>
    </r>
    <r>
      <rPr>
        <sz val="10"/>
        <rFont val="ＭＳ Ｐ明朝"/>
        <family val="1"/>
        <charset val="128"/>
      </rPr>
      <t>(E)</t>
    </r>
    <phoneticPr fontId="23"/>
  </si>
  <si>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2"/>
  </si>
  <si>
    <t>別紙4-1</t>
    <rPh sb="0" eb="2">
      <t>ベッシ</t>
    </rPh>
    <phoneticPr fontId="23"/>
  </si>
  <si>
    <t>補助対象経費
（（a）－（b））</t>
    <rPh sb="0" eb="2">
      <t>ホジョ</t>
    </rPh>
    <rPh sb="2" eb="4">
      <t>タイショウ</t>
    </rPh>
    <rPh sb="4" eb="6">
      <t>ケイヒ</t>
    </rPh>
    <phoneticPr fontId="23"/>
  </si>
  <si>
    <t>支出予定総額（a）</t>
    <phoneticPr fontId="23"/>
  </si>
  <si>
    <t>ア</t>
  </si>
  <si>
    <t>収入総額
（（A）＋（D））</t>
    <rPh sb="0" eb="2">
      <t>シュウニュウ</t>
    </rPh>
    <rPh sb="2" eb="4">
      <t>ソウガク</t>
    </rPh>
    <phoneticPr fontId="23"/>
  </si>
  <si>
    <t>消費税等
仕入控除税額
（（C）＋（F））</t>
    <phoneticPr fontId="23"/>
  </si>
  <si>
    <t>国庫補助以外の額
（（b）の総額）</t>
    <phoneticPr fontId="23"/>
  </si>
  <si>
    <t>消費税等仕入控除税額（c）
{(A)-(B)}×10/110</t>
    <phoneticPr fontId="23"/>
  </si>
  <si>
    <t>消費税等仕入控除税額（f）
{(D)-(E)}×10/110</t>
    <phoneticPr fontId="23"/>
  </si>
  <si>
    <t>支出総額［経費合計］　（総事業費）（（A）+（D））</t>
    <rPh sb="12" eb="16">
      <t>ソウジギョウヒ</t>
    </rPh>
    <phoneticPr fontId="23"/>
  </si>
  <si>
    <t>課税対象外経費合計（（B）+（E））</t>
    <rPh sb="0" eb="2">
      <t>カゼイ</t>
    </rPh>
    <rPh sb="2" eb="4">
      <t>タイショウ</t>
    </rPh>
    <rPh sb="4" eb="5">
      <t>ガイ</t>
    </rPh>
    <rPh sb="5" eb="7">
      <t>ケイヒ</t>
    </rPh>
    <rPh sb="7" eb="9">
      <t>ゴウケイ</t>
    </rPh>
    <phoneticPr fontId="23"/>
  </si>
  <si>
    <t>補助対象経費合計
（（（A）+（D））-（（c）+(f））-（（b）の合計））</t>
    <rPh sb="0" eb="2">
      <t>ホジョ</t>
    </rPh>
    <rPh sb="2" eb="4">
      <t>タイショウ</t>
    </rPh>
    <rPh sb="4" eb="6">
      <t>ケイヒ</t>
    </rPh>
    <rPh sb="6" eb="8">
      <t>ゴウケイ</t>
    </rPh>
    <phoneticPr fontId="23"/>
  </si>
  <si>
    <t>国庫補助以外の額合計
（（b）の合計）</t>
    <rPh sb="8" eb="10">
      <t>ゴウケイ</t>
    </rPh>
    <rPh sb="16" eb="18">
      <t>ゴウケイ</t>
    </rPh>
    <phoneticPr fontId="23"/>
  </si>
  <si>
    <t>消費税等仕入控除税額合計
（（c）+(f））</t>
    <phoneticPr fontId="23"/>
  </si>
  <si>
    <t>補助対象経費
（（（A）+（D））-（（c）+(f））-（（b）の合計））</t>
    <rPh sb="0" eb="2">
      <t>ホジョ</t>
    </rPh>
    <rPh sb="2" eb="4">
      <t>タイショウ</t>
    </rPh>
    <rPh sb="4" eb="6">
      <t>ケイヒ</t>
    </rPh>
    <phoneticPr fontId="23"/>
  </si>
  <si>
    <t>補助対象経費（G）
（（C）＋（F）-（ｂ）の合計）</t>
    <rPh sb="0" eb="2">
      <t>ホジョ</t>
    </rPh>
    <rPh sb="2" eb="6">
      <t>タイショウケイヒ</t>
    </rPh>
    <rPh sb="23" eb="25">
      <t>ゴウケイ</t>
    </rPh>
    <phoneticPr fontId="12"/>
  </si>
  <si>
    <t>地域課題対応支援事業</t>
  </si>
  <si>
    <t>ネットワークの形成による広域等課題対応事業</t>
  </si>
  <si>
    <t>２年目</t>
    <rPh sb="1" eb="3">
      <t>ネンメ</t>
    </rPh>
    <phoneticPr fontId="12"/>
  </si>
  <si>
    <t>３年目</t>
    <rPh sb="1" eb="3">
      <t>ネンメ</t>
    </rPh>
    <phoneticPr fontId="12"/>
  </si>
  <si>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2"/>
  </si>
  <si>
    <t>g  その他上記にない地域課題・社会課題に対応する取組（詳細は下記のとおり）</t>
    <rPh sb="28" eb="30">
      <t>ショウサイ</t>
    </rPh>
    <rPh sb="31" eb="33">
      <t>カキ</t>
    </rPh>
    <phoneticPr fontId="12"/>
  </si>
  <si>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</si>
  <si>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</si>
  <si>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</si>
  <si>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</si>
  <si>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</si>
  <si>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</si>
  <si>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</si>
  <si>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</si>
  <si>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</si>
  <si>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</si>
  <si>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</si>
  <si>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</si>
  <si>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2"/>
  </si>
  <si>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</si>
  <si>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</si>
  <si>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</si>
  <si>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</si>
  <si>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</si>
  <si>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2"/>
  </si>
  <si>
    <t>補助対象外経費</t>
    <rPh sb="0" eb="5">
      <t>ホジョタイショウガイ</t>
    </rPh>
    <rPh sb="5" eb="7">
      <t>ケイヒ</t>
    </rPh>
    <phoneticPr fontId="23"/>
  </si>
  <si>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2"/>
  </si>
  <si>
    <t>ウ　ＤＸの実現のための課題解決や先端的な取組</t>
    <phoneticPr fontId="12"/>
  </si>
  <si>
    <t>指定施設</t>
    <rPh sb="0" eb="2">
      <t>シテイ</t>
    </rPh>
    <rPh sb="2" eb="4">
      <t>シセツ</t>
    </rPh>
    <phoneticPr fontId="12"/>
  </si>
  <si>
    <t>ア　収蔵資料データベースを含む、博物館資料のデジタルアーカイブの作成を推進し、デジタル資源や魅力あるコンテンツとして公開・発信する取組</t>
    <rPh sb="4" eb="6">
      <t>シリョウ</t>
    </rPh>
    <phoneticPr fontId="12"/>
  </si>
  <si>
    <t>博物館名</t>
    <rPh sb="0" eb="3">
      <t>ハクブツカン</t>
    </rPh>
    <rPh sb="3" eb="4">
      <t>メイ</t>
    </rPh>
    <phoneticPr fontId="12"/>
  </si>
  <si>
    <t>国宝／重要文化財</t>
    <rPh sb="0" eb="2">
      <t>コクホウ</t>
    </rPh>
    <rPh sb="3" eb="5">
      <t>ジュウヨウ</t>
    </rPh>
    <rPh sb="5" eb="8">
      <t>ブンカザイ</t>
    </rPh>
    <phoneticPr fontId="12"/>
  </si>
  <si>
    <t>デジタルアーカイブの二次利用方針</t>
    <rPh sb="10" eb="14">
      <t>ニジリヨウ</t>
    </rPh>
    <rPh sb="14" eb="16">
      <t>ホウシン</t>
    </rPh>
    <phoneticPr fontId="12"/>
  </si>
  <si>
    <t>連携できない資料がある場合、その理由</t>
    <rPh sb="0" eb="2">
      <t>レンケイ</t>
    </rPh>
    <rPh sb="6" eb="8">
      <t>シリョウ</t>
    </rPh>
    <rPh sb="11" eb="13">
      <t>バアイ</t>
    </rPh>
    <rPh sb="16" eb="18">
      <t>リユウ</t>
    </rPh>
    <phoneticPr fontId="12"/>
  </si>
  <si>
    <t>ジャパンサーチへの連携</t>
    <rPh sb="9" eb="11">
      <t>レンケイ</t>
    </rPh>
    <phoneticPr fontId="12"/>
  </si>
  <si>
    <t>つなぎ役</t>
    <rPh sb="3" eb="4">
      <t>ヤク</t>
    </rPh>
    <phoneticPr fontId="12"/>
  </si>
  <si>
    <t>原資料の
著作権の有無</t>
    <rPh sb="0" eb="1">
      <t>ハラ</t>
    </rPh>
    <rPh sb="1" eb="3">
      <t>シリョウ</t>
    </rPh>
    <rPh sb="5" eb="8">
      <t>チョサクケン</t>
    </rPh>
    <rPh sb="9" eb="11">
      <t>ウム</t>
    </rPh>
    <phoneticPr fontId="12"/>
  </si>
  <si>
    <t>点数</t>
    <rPh sb="0" eb="2">
      <t>テンスウ</t>
    </rPh>
    <phoneticPr fontId="12"/>
  </si>
  <si>
    <t>名称／タイトル</t>
    <rPh sb="0" eb="2">
      <t>メイショウ</t>
    </rPh>
    <phoneticPr fontId="12"/>
  </si>
  <si>
    <t>ID</t>
    <phoneticPr fontId="12"/>
  </si>
  <si>
    <t>デジタル化を行う主な収蔵資料（予定）</t>
    <rPh sb="4" eb="5">
      <t>バ</t>
    </rPh>
    <rPh sb="6" eb="7">
      <t>オコナ</t>
    </rPh>
    <rPh sb="8" eb="9">
      <t>オモ</t>
    </rPh>
    <rPh sb="15" eb="17">
      <t>ヨテイ</t>
    </rPh>
    <phoneticPr fontId="12"/>
  </si>
  <si>
    <t>ジャパンサーチとの連携件数</t>
    <rPh sb="9" eb="11">
      <t>レンケイ</t>
    </rPh>
    <rPh sb="11" eb="12">
      <t>ケン</t>
    </rPh>
    <rPh sb="12" eb="13">
      <t>カズ</t>
    </rPh>
    <phoneticPr fontId="12"/>
  </si>
  <si>
    <t>デジタル化を行う収蔵資料の件数</t>
    <rPh sb="4" eb="5">
      <t>バ</t>
    </rPh>
    <rPh sb="6" eb="7">
      <t>オコナ</t>
    </rPh>
    <rPh sb="13" eb="14">
      <t>ケン</t>
    </rPh>
    <rPh sb="14" eb="15">
      <t>カズ</t>
    </rPh>
    <phoneticPr fontId="12"/>
  </si>
  <si>
    <t>別紙2-1</t>
    <rPh sb="0" eb="2">
      <t>ベッシ</t>
    </rPh>
    <phoneticPr fontId="12"/>
  </si>
  <si>
    <t>令和８年度以降のデジタルアーカイブの持続化・発展</t>
    <rPh sb="0" eb="2">
      <t>レイワ</t>
    </rPh>
    <rPh sb="3" eb="5">
      <t>ネンド</t>
    </rPh>
    <rPh sb="5" eb="7">
      <t>イコウ</t>
    </rPh>
    <rPh sb="18" eb="21">
      <t>ジゾクカ</t>
    </rPh>
    <rPh sb="22" eb="24">
      <t>ハッテン</t>
    </rPh>
    <phoneticPr fontId="12"/>
  </si>
  <si>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2"/>
  </si>
  <si>
    <t>デジタルアーカイブの保管・管理について</t>
    <rPh sb="10" eb="12">
      <t>ホカン</t>
    </rPh>
    <rPh sb="13" eb="15">
      <t>カンリ</t>
    </rPh>
    <phoneticPr fontId="12"/>
  </si>
  <si>
    <t>デジタルアーカイブの公開について</t>
    <rPh sb="10" eb="12">
      <t>コウカイ</t>
    </rPh>
    <phoneticPr fontId="12"/>
  </si>
  <si>
    <t>デジタルアーカイブの作成について</t>
    <rPh sb="10" eb="12">
      <t>サクセイ</t>
    </rPh>
    <phoneticPr fontId="12"/>
  </si>
  <si>
    <t>計画</t>
    <rPh sb="0" eb="2">
      <t>ケイカク</t>
    </rPh>
    <phoneticPr fontId="12"/>
  </si>
  <si>
    <t>別紙2-2</t>
    <rPh sb="0" eb="2">
      <t>ベッシ</t>
    </rPh>
    <phoneticPr fontId="12"/>
  </si>
  <si>
    <t>事業計画書（実施日程表）</t>
    <rPh sb="0" eb="5">
      <t>ジギョウケイカクショ</t>
    </rPh>
    <rPh sb="6" eb="7">
      <t>ジツ</t>
    </rPh>
    <rPh sb="7" eb="8">
      <t>セ</t>
    </rPh>
    <rPh sb="8" eb="10">
      <t>ニッテイ</t>
    </rPh>
    <rPh sb="10" eb="11">
      <t>ヒョウ</t>
    </rPh>
    <phoneticPr fontId="23"/>
  </si>
  <si>
    <t>自己負担金等
国庫補助以外の
対象経費（b）</t>
    <rPh sb="11" eb="13">
      <t>イガイ</t>
    </rPh>
    <rPh sb="15" eb="17">
      <t>タイショウ</t>
    </rPh>
    <rPh sb="17" eb="19">
      <t>ケイヒ</t>
    </rPh>
    <phoneticPr fontId="23"/>
  </si>
  <si>
    <t>国庫補助以外の額の内訳</t>
    <rPh sb="0" eb="2">
      <t>コッコ</t>
    </rPh>
    <rPh sb="2" eb="4">
      <t>ホジョ</t>
    </rPh>
    <rPh sb="4" eb="6">
      <t>イガイ</t>
    </rPh>
    <rPh sb="7" eb="8">
      <t>ガク</t>
    </rPh>
    <rPh sb="9" eb="11">
      <t>ウチワケ</t>
    </rPh>
    <phoneticPr fontId="23"/>
  </si>
  <si>
    <t>国庫補助要望額（H）
（1,000円単位　（G）=（H）となるように調整すること）</t>
    <rPh sb="17" eb="18">
      <t>エン</t>
    </rPh>
    <rPh sb="18" eb="20">
      <t>タンイ</t>
    </rPh>
    <rPh sb="34" eb="36">
      <t>チョウセイ</t>
    </rPh>
    <phoneticPr fontId="12"/>
  </si>
  <si>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2"/>
  </si>
  <si>
    <t>申請日時点で全収蔵資料の７割以上の画像データが作成されていない。</t>
    <rPh sb="0" eb="2">
      <t>シンセイ</t>
    </rPh>
    <rPh sb="2" eb="3">
      <t>ヒ</t>
    </rPh>
    <rPh sb="3" eb="5">
      <t>ジテン</t>
    </rPh>
    <rPh sb="6" eb="7">
      <t>ゼン</t>
    </rPh>
    <rPh sb="7" eb="9">
      <t>シュウゾウ</t>
    </rPh>
    <rPh sb="9" eb="11">
      <t>シリョウ</t>
    </rPh>
    <rPh sb="13" eb="14">
      <t>ワリ</t>
    </rPh>
    <rPh sb="14" eb="16">
      <t>イジョウ</t>
    </rPh>
    <rPh sb="17" eb="19">
      <t>ガゾウ</t>
    </rPh>
    <rPh sb="23" eb="25">
      <t>サクセイ</t>
    </rPh>
    <phoneticPr fontId="12"/>
  </si>
  <si>
    <t>資料検索システムを備えたデータベース等に、収蔵資料の画像データが登録されていない。</t>
    <phoneticPr fontId="12"/>
  </si>
  <si>
    <t>申請日時点で公開されている収蔵資料の画像データの数が50点未満である。</t>
    <rPh sb="0" eb="2">
      <t>シンセイ</t>
    </rPh>
    <rPh sb="2" eb="3">
      <t>ヒ</t>
    </rPh>
    <rPh sb="3" eb="5">
      <t>ジテン</t>
    </rPh>
    <rPh sb="6" eb="8">
      <t>コウカイ</t>
    </rPh>
    <rPh sb="13" eb="15">
      <t>シュウゾウ</t>
    </rPh>
    <rPh sb="15" eb="17">
      <t>シリョウ</t>
    </rPh>
    <rPh sb="18" eb="20">
      <t>ガゾウ</t>
    </rPh>
    <rPh sb="24" eb="25">
      <t>カズ</t>
    </rPh>
    <rPh sb="28" eb="29">
      <t>テン</t>
    </rPh>
    <rPh sb="29" eb="31">
      <t>ミマン</t>
    </rPh>
    <phoneticPr fontId="12"/>
  </si>
  <si>
    <t>自己負担金
         　　　円</t>
    <phoneticPr fontId="12"/>
  </si>
  <si>
    <t>令和７年度文化芸術振興費補助金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12"/>
  </si>
  <si>
    <r>
      <rPr>
        <sz val="10"/>
        <color rgb="FFFF0000"/>
        <rFont val="ＭＳ 明朝"/>
        <family val="1"/>
        <charset val="128"/>
      </rPr>
      <t>●●</t>
    </r>
    <r>
      <rPr>
        <sz val="10"/>
        <color theme="1"/>
        <rFont val="ＭＳ 明朝"/>
        <family val="1"/>
        <charset val="128"/>
      </rPr>
      <t>博物館収蔵資料デジタルアーカイブ推進</t>
    </r>
    <rPh sb="2" eb="5">
      <t>ハクブツカン</t>
    </rPh>
    <rPh sb="5" eb="7">
      <t>シュウゾウ</t>
    </rPh>
    <rPh sb="7" eb="9">
      <t>シリョウ</t>
    </rPh>
    <rPh sb="18" eb="20">
      <t>スイシン</t>
    </rPh>
    <phoneticPr fontId="12"/>
  </si>
  <si>
    <t>博物館収蔵資料デジタル・アーカイブ推進事業</t>
  </si>
  <si>
    <t>MuseumDX（博物館DX）推進事業</t>
    <rPh sb="9" eb="12">
      <t>ハクブツカン</t>
    </rPh>
    <rPh sb="15" eb="17">
      <t>スイシン</t>
    </rPh>
    <rPh sb="17" eb="19">
      <t>ジギョウ</t>
    </rPh>
    <phoneticPr fontId="12"/>
  </si>
  <si>
    <t>デジタルアーカイブの作成・公開・管理の計画について</t>
    <rPh sb="10" eb="12">
      <t>サクセイ</t>
    </rPh>
    <rPh sb="13" eb="15">
      <t>コウカイ</t>
    </rPh>
    <rPh sb="16" eb="18">
      <t>カンリ</t>
    </rPh>
    <rPh sb="19" eb="21">
      <t>ケイカク</t>
    </rPh>
    <phoneticPr fontId="12"/>
  </si>
  <si>
    <t>←当てはまる場合は〇、当てはまらない場合は×</t>
    <rPh sb="1" eb="2">
      <t>ア</t>
    </rPh>
    <rPh sb="6" eb="8">
      <t>バアイ</t>
    </rPh>
    <rPh sb="11" eb="12">
      <t>ア</t>
    </rPh>
    <rPh sb="18" eb="20">
      <t>バアイ</t>
    </rPh>
    <phoneticPr fontId="12"/>
  </si>
  <si>
    <t>令和 年  月  日</t>
    <rPh sb="0" eb="2">
      <t>レイワ</t>
    </rPh>
    <rPh sb="3" eb="4">
      <t>ネン</t>
    </rPh>
    <rPh sb="6" eb="7">
      <t>ガツ</t>
    </rPh>
    <rPh sb="9" eb="10">
      <t>ニチ</t>
    </rPh>
    <phoneticPr fontId="12"/>
  </si>
  <si>
    <t>●●博物館収蔵資料デジタルアーカイブ推進</t>
  </si>
  <si>
    <t>※本事業で作成・整備されるデジタルデータは、インターネット上で公開されるとともに、50点以上がジャパンサーチと連携することを必須とする。</t>
    <rPh sb="1" eb="4">
      <t>ホンジギョウ</t>
    </rPh>
    <rPh sb="5" eb="7">
      <t>サクセイ</t>
    </rPh>
    <rPh sb="8" eb="10">
      <t>セイビ</t>
    </rPh>
    <rPh sb="29" eb="30">
      <t>ジョウ</t>
    </rPh>
    <rPh sb="31" eb="33">
      <t>コウカイ</t>
    </rPh>
    <rPh sb="43" eb="44">
      <t>テン</t>
    </rPh>
    <rPh sb="44" eb="46">
      <t>イジョウ</t>
    </rPh>
    <rPh sb="55" eb="57">
      <t>レンケイ</t>
    </rPh>
    <rPh sb="62" eb="64">
      <t>ヒッス</t>
    </rPh>
    <phoneticPr fontId="12"/>
  </si>
  <si>
    <t>　　　　　　点</t>
    <rPh sb="6" eb="7">
      <t>テン</t>
    </rPh>
    <phoneticPr fontId="12"/>
  </si>
  <si>
    <t>　　　　点</t>
    <rPh sb="4" eb="5">
      <t>テン</t>
    </rPh>
    <phoneticPr fontId="12"/>
  </si>
  <si>
    <t>館種</t>
    <rPh sb="0" eb="1">
      <t>カン</t>
    </rPh>
    <rPh sb="1" eb="2">
      <t>シュ</t>
    </rPh>
    <phoneticPr fontId="12"/>
  </si>
  <si>
    <t>運営形態</t>
    <rPh sb="0" eb="1">
      <t>ウン</t>
    </rPh>
    <rPh sb="1" eb="2">
      <t>エイ</t>
    </rPh>
    <rPh sb="2" eb="3">
      <t>カタチ</t>
    </rPh>
    <rPh sb="3" eb="4">
      <t>タイ</t>
    </rPh>
    <phoneticPr fontId="12"/>
  </si>
  <si>
    <t>登録等（類似施設の場合は説明を添付のこと。）</t>
    <rPh sb="0" eb="1">
      <t>ノボル</t>
    </rPh>
    <rPh sb="1" eb="2">
      <t>ロク</t>
    </rPh>
    <rPh sb="2" eb="3">
      <t>トウ</t>
    </rPh>
    <rPh sb="4" eb="6">
      <t>ルイジ</t>
    </rPh>
    <rPh sb="6" eb="8">
      <t>シセツ</t>
    </rPh>
    <rPh sb="9" eb="11">
      <t>バアイ</t>
    </rPh>
    <rPh sb="12" eb="14">
      <t>セツメイ</t>
    </rPh>
    <rPh sb="15" eb="17">
      <t>テンプ</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</si>
</sst>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8"/>
      <color theme="1"/>
      <name val="游ゴシック"/>
      <family val="2"/>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
      <patternFill patternType="solid">
        <fgColor theme="1" tint="0.14999847407452621"/>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20">
    <xf numFmtId="0" fontId="0" fillId="0" borderId="0"/>
    <xf numFmtId="0" fontId="11" fillId="0" borderId="0">
      <alignment vertical="center"/>
    </xf>
    <xf numFmtId="0" fontId="21" fillId="0" borderId="0"/>
    <xf numFmtId="0" fontId="21" fillId="0" borderId="0"/>
    <xf numFmtId="38" fontId="21" fillId="0" borderId="0" applyFont="0" applyFill="0" applyBorder="0" applyAlignment="0" applyProtection="0"/>
    <xf numFmtId="0" fontId="21" fillId="0" borderId="0"/>
    <xf numFmtId="37" fontId="45"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90">
    <xf numFmtId="0" fontId="0" fillId="0" borderId="0" xfId="0"/>
    <xf numFmtId="0" fontId="15" fillId="0" borderId="0" xfId="1" applyFont="1">
      <alignment vertical="center"/>
    </xf>
    <xf numFmtId="0" fontId="15" fillId="0" borderId="0" xfId="1" applyFont="1" applyAlignment="1">
      <alignment horizontal="right" indent="1"/>
    </xf>
    <xf numFmtId="0" fontId="15" fillId="0" borderId="1" xfId="1" applyFont="1" applyBorder="1" applyAlignment="1">
      <alignment horizontal="center" vertical="center"/>
    </xf>
    <xf numFmtId="0" fontId="15" fillId="0" borderId="4"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0" xfId="0" applyFont="1" applyAlignment="1">
      <alignment vertical="center"/>
    </xf>
    <xf numFmtId="0" fontId="15" fillId="0" borderId="1" xfId="0" applyFont="1" applyBorder="1" applyAlignment="1">
      <alignment horizontal="center" vertical="center"/>
    </xf>
    <xf numFmtId="0" fontId="19" fillId="0" borderId="0" xfId="1" applyFont="1">
      <alignment vertical="center"/>
    </xf>
    <xf numFmtId="0" fontId="20" fillId="0" borderId="1" xfId="1" applyFont="1" applyBorder="1">
      <alignment vertical="center"/>
    </xf>
    <xf numFmtId="0" fontId="19" fillId="0" borderId="1" xfId="1" applyFont="1" applyBorder="1">
      <alignment vertical="center"/>
    </xf>
    <xf numFmtId="0" fontId="22" fillId="0" borderId="0" xfId="2" applyFont="1" applyAlignment="1">
      <alignment vertical="center"/>
    </xf>
    <xf numFmtId="0" fontId="22" fillId="0" borderId="0" xfId="2" applyFont="1"/>
    <xf numFmtId="0" fontId="26" fillId="0" borderId="0" xfId="2" applyFont="1" applyAlignment="1">
      <alignment vertical="center"/>
    </xf>
    <xf numFmtId="0" fontId="26" fillId="0" borderId="0" xfId="2" applyFont="1"/>
    <xf numFmtId="0" fontId="27" fillId="0" borderId="0" xfId="2" applyFont="1"/>
    <xf numFmtId="0" fontId="33" fillId="0" borderId="0" xfId="2" applyFont="1"/>
    <xf numFmtId="0" fontId="33" fillId="0" borderId="1" xfId="2" applyFont="1" applyBorder="1" applyAlignment="1">
      <alignment horizontal="center" vertical="center"/>
    </xf>
    <xf numFmtId="0" fontId="33" fillId="0" borderId="1" xfId="2" applyFont="1" applyBorder="1" applyAlignment="1">
      <alignment horizontal="center" vertical="center" wrapText="1"/>
    </xf>
    <xf numFmtId="0" fontId="33" fillId="0" borderId="0" xfId="2" applyFont="1" applyAlignment="1">
      <alignment horizontal="center" vertical="center"/>
    </xf>
    <xf numFmtId="0" fontId="33" fillId="0" borderId="0" xfId="2" applyFont="1" applyAlignment="1">
      <alignment horizontal="center" vertical="center" wrapText="1"/>
    </xf>
    <xf numFmtId="0" fontId="34" fillId="0" borderId="0" xfId="2" applyFont="1" applyAlignment="1">
      <alignment horizontal="center" vertical="center"/>
    </xf>
    <xf numFmtId="38" fontId="33" fillId="0" borderId="1" xfId="2" applyNumberFormat="1" applyFont="1" applyBorder="1" applyAlignment="1">
      <alignment horizontal="center" vertical="center"/>
    </xf>
    <xf numFmtId="38" fontId="33" fillId="0" borderId="0" xfId="2" applyNumberFormat="1" applyFont="1" applyAlignment="1">
      <alignment horizontal="center" vertical="center"/>
    </xf>
    <xf numFmtId="0" fontId="33" fillId="0" borderId="0" xfId="2" applyFont="1" applyAlignment="1">
      <alignment vertical="center"/>
    </xf>
    <xf numFmtId="0" fontId="35" fillId="0" borderId="0" xfId="2" applyFont="1" applyAlignment="1">
      <alignment vertical="center"/>
    </xf>
    <xf numFmtId="0" fontId="36" fillId="3" borderId="15" xfId="2" applyFont="1" applyFill="1" applyBorder="1" applyAlignment="1">
      <alignment horizontal="center" vertical="center"/>
    </xf>
    <xf numFmtId="0" fontId="36" fillId="0" borderId="0" xfId="2" applyFont="1" applyAlignment="1">
      <alignment horizontal="center" vertical="center"/>
    </xf>
    <xf numFmtId="0" fontId="29" fillId="0" borderId="0" xfId="2" applyFont="1" applyAlignment="1">
      <alignment horizontal="left" vertical="center" indent="5"/>
    </xf>
    <xf numFmtId="0" fontId="37" fillId="0" borderId="0" xfId="3" applyFont="1" applyAlignment="1">
      <alignment vertical="center"/>
    </xf>
    <xf numFmtId="0" fontId="35" fillId="0" borderId="0" xfId="3" applyFont="1" applyAlignment="1">
      <alignment vertical="center"/>
    </xf>
    <xf numFmtId="0" fontId="33" fillId="0" borderId="0" xfId="3" applyFont="1" applyAlignment="1">
      <alignment vertical="center"/>
    </xf>
    <xf numFmtId="0" fontId="33" fillId="0" borderId="0" xfId="3" applyFont="1" applyAlignment="1">
      <alignment horizontal="right" vertical="center"/>
    </xf>
    <xf numFmtId="0" fontId="38" fillId="0" borderId="0" xfId="3" applyFont="1" applyAlignment="1">
      <alignment horizontal="center" vertical="center" wrapText="1"/>
    </xf>
    <xf numFmtId="0" fontId="33"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3" fillId="0" borderId="0" xfId="4" applyFont="1" applyBorder="1" applyAlignment="1">
      <alignment horizontal="left" vertical="center" wrapText="1"/>
    </xf>
    <xf numFmtId="0" fontId="33" fillId="0" borderId="0" xfId="3" applyFont="1" applyAlignment="1">
      <alignment horizontal="left" vertical="center"/>
    </xf>
    <xf numFmtId="38" fontId="33" fillId="0" borderId="0" xfId="4" applyFont="1" applyBorder="1" applyAlignment="1">
      <alignment horizontal="right" vertical="center"/>
    </xf>
    <xf numFmtId="38" fontId="33" fillId="0" borderId="0" xfId="4" applyFont="1" applyFill="1" applyBorder="1" applyAlignment="1">
      <alignment horizontal="right" vertical="center"/>
    </xf>
    <xf numFmtId="0" fontId="37" fillId="0" borderId="0" xfId="2" applyFont="1" applyAlignment="1">
      <alignment vertical="center"/>
    </xf>
    <xf numFmtId="0" fontId="33" fillId="0" borderId="0" xfId="2" applyFont="1" applyAlignment="1">
      <alignment horizontal="right" vertical="center"/>
    </xf>
    <xf numFmtId="0" fontId="33" fillId="2" borderId="0" xfId="2" applyFont="1" applyFill="1" applyAlignment="1">
      <alignment horizontal="center" vertical="center" wrapText="1"/>
    </xf>
    <xf numFmtId="38" fontId="40" fillId="2" borderId="18"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3" fillId="5" borderId="14" xfId="2" applyFont="1" applyFill="1" applyBorder="1" applyAlignment="1">
      <alignment horizontal="left" vertical="center" shrinkToFit="1"/>
    </xf>
    <xf numFmtId="0" fontId="33" fillId="0" borderId="31" xfId="2" applyFont="1" applyBorder="1" applyAlignment="1">
      <alignment horizontal="left" vertical="center" shrinkToFit="1"/>
    </xf>
    <xf numFmtId="38" fontId="33" fillId="2" borderId="18" xfId="4" applyFont="1" applyFill="1" applyBorder="1" applyAlignment="1">
      <alignment vertical="center" shrinkToFit="1"/>
    </xf>
    <xf numFmtId="38" fontId="33" fillId="2" borderId="0" xfId="4" applyFont="1" applyFill="1" applyBorder="1" applyAlignment="1">
      <alignment horizontal="right" vertical="center" shrinkToFit="1"/>
    </xf>
    <xf numFmtId="38" fontId="33" fillId="0" borderId="0" xfId="4" applyFont="1" applyFill="1" applyBorder="1" applyAlignment="1">
      <alignment horizontal="right" vertical="center" shrinkToFit="1"/>
    </xf>
    <xf numFmtId="0" fontId="33" fillId="0" borderId="34" xfId="2" applyFont="1" applyBorder="1" applyAlignment="1">
      <alignment horizontal="left" vertical="center" shrinkToFit="1"/>
    </xf>
    <xf numFmtId="0" fontId="33" fillId="0" borderId="35" xfId="2" applyFont="1" applyBorder="1" applyAlignment="1">
      <alignment horizontal="left" vertical="center" shrinkToFit="1"/>
    </xf>
    <xf numFmtId="0" fontId="33"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3" fillId="5" borderId="14" xfId="2" applyFont="1" applyFill="1" applyBorder="1" applyAlignment="1">
      <alignment vertical="center" wrapText="1"/>
    </xf>
    <xf numFmtId="0" fontId="33" fillId="0" borderId="1" xfId="2" applyFont="1" applyBorder="1" applyAlignment="1">
      <alignment vertical="center" wrapText="1"/>
    </xf>
    <xf numFmtId="38" fontId="33" fillId="2" borderId="18" xfId="4" applyFont="1" applyFill="1" applyBorder="1" applyAlignment="1">
      <alignment horizontal="center" vertical="center" shrinkToFit="1"/>
    </xf>
    <xf numFmtId="38" fontId="33" fillId="2" borderId="0" xfId="4" applyFont="1" applyFill="1" applyBorder="1" applyAlignment="1">
      <alignment horizontal="center" vertical="center" shrinkToFit="1"/>
    </xf>
    <xf numFmtId="0" fontId="33" fillId="5" borderId="13" xfId="2" applyFont="1" applyFill="1" applyBorder="1" applyAlignment="1">
      <alignment horizontal="left" vertical="center" wrapText="1"/>
    </xf>
    <xf numFmtId="0" fontId="33" fillId="0" borderId="1" xfId="2" applyFont="1" applyBorder="1" applyAlignment="1">
      <alignment horizontal="left" vertical="center" wrapText="1"/>
    </xf>
    <xf numFmtId="0" fontId="33" fillId="0" borderId="0" xfId="2" applyFont="1" applyAlignment="1">
      <alignment vertical="center" shrinkToFit="1"/>
    </xf>
    <xf numFmtId="0" fontId="33" fillId="0" borderId="10" xfId="2" applyFont="1" applyBorder="1" applyAlignment="1">
      <alignment vertical="center" shrinkToFit="1"/>
    </xf>
    <xf numFmtId="38" fontId="33" fillId="0" borderId="10" xfId="4" applyFont="1" applyBorder="1" applyAlignment="1">
      <alignment vertical="center" shrinkToFit="1"/>
    </xf>
    <xf numFmtId="38" fontId="33" fillId="2" borderId="0" xfId="4" applyFont="1" applyFill="1" applyBorder="1" applyAlignment="1">
      <alignment vertical="center" shrinkToFit="1"/>
    </xf>
    <xf numFmtId="0" fontId="33" fillId="6" borderId="14" xfId="2" applyFont="1" applyFill="1" applyBorder="1" applyAlignment="1">
      <alignment horizontal="left" vertical="center" shrinkToFit="1"/>
    </xf>
    <xf numFmtId="0" fontId="33" fillId="0" borderId="39" xfId="2" applyFont="1" applyBorder="1" applyAlignment="1">
      <alignment horizontal="left" vertical="center" shrinkToFit="1"/>
    </xf>
    <xf numFmtId="0" fontId="33" fillId="0" borderId="40" xfId="2" applyFont="1" applyBorder="1" applyAlignment="1">
      <alignment horizontal="left" vertical="center" shrinkToFit="1"/>
    </xf>
    <xf numFmtId="0" fontId="33" fillId="0" borderId="41" xfId="2" applyFont="1" applyBorder="1" applyAlignment="1">
      <alignment horizontal="left" vertical="center" shrinkToFit="1"/>
    </xf>
    <xf numFmtId="38" fontId="33" fillId="0" borderId="0" xfId="4" applyFont="1" applyBorder="1" applyAlignment="1">
      <alignment horizontal="right" vertical="center" shrinkToFit="1"/>
    </xf>
    <xf numFmtId="0" fontId="33" fillId="6" borderId="14" xfId="2" applyFont="1" applyFill="1" applyBorder="1" applyAlignment="1">
      <alignment vertical="center" wrapText="1"/>
    </xf>
    <xf numFmtId="0" fontId="33" fillId="6" borderId="13" xfId="2" applyFont="1" applyFill="1" applyBorder="1" applyAlignment="1">
      <alignment horizontal="left" vertical="center" wrapText="1"/>
    </xf>
    <xf numFmtId="0" fontId="33" fillId="0" borderId="42" xfId="2" applyFont="1" applyBorder="1" applyAlignment="1">
      <alignment vertical="center" shrinkToFit="1"/>
    </xf>
    <xf numFmtId="0" fontId="22" fillId="0" borderId="0" xfId="2" applyFont="1" applyAlignment="1">
      <alignment horizontal="center" vertical="center" shrinkToFit="1"/>
    </xf>
    <xf numFmtId="0" fontId="33" fillId="0" borderId="0" xfId="2" applyFont="1" applyAlignment="1">
      <alignment shrinkToFit="1"/>
    </xf>
    <xf numFmtId="0" fontId="22" fillId="0" borderId="0" xfId="5" applyFont="1" applyAlignment="1">
      <alignment horizontal="center" vertical="center" shrinkToFit="1"/>
    </xf>
    <xf numFmtId="0" fontId="42" fillId="0" borderId="0" xfId="3" applyFont="1" applyAlignment="1">
      <alignment horizontal="left" vertical="center" wrapText="1"/>
    </xf>
    <xf numFmtId="0" fontId="38" fillId="0" borderId="10" xfId="3" applyFont="1" applyBorder="1" applyAlignment="1">
      <alignment horizontal="center" vertical="center" wrapText="1"/>
    </xf>
    <xf numFmtId="0" fontId="29" fillId="0" borderId="0" xfId="2" applyFont="1" applyAlignment="1">
      <alignment vertical="center"/>
    </xf>
    <xf numFmtId="177" fontId="33" fillId="0" borderId="0" xfId="2" applyNumberFormat="1" applyFont="1"/>
    <xf numFmtId="177" fontId="30" fillId="0" borderId="0" xfId="2" applyNumberFormat="1" applyFont="1" applyAlignment="1">
      <alignment horizontal="center"/>
    </xf>
    <xf numFmtId="0" fontId="31" fillId="0" borderId="0" xfId="2" applyFont="1"/>
    <xf numFmtId="0" fontId="34" fillId="0" borderId="0" xfId="2" applyFont="1"/>
    <xf numFmtId="0" fontId="31" fillId="0" borderId="0" xfId="2" applyFont="1" applyAlignment="1">
      <alignment horizontal="left" vertical="center"/>
    </xf>
    <xf numFmtId="0" fontId="29" fillId="0" borderId="0" xfId="2" applyFont="1" applyAlignment="1">
      <alignment horizontal="right" vertical="center"/>
    </xf>
    <xf numFmtId="177" fontId="33" fillId="0" borderId="0" xfId="2" applyNumberFormat="1" applyFont="1" applyAlignment="1">
      <alignment horizontal="center"/>
    </xf>
    <xf numFmtId="0" fontId="32" fillId="0" borderId="0" xfId="2" applyFont="1" applyAlignment="1">
      <alignment horizontal="center" vertical="center"/>
    </xf>
    <xf numFmtId="0" fontId="15"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38" fillId="0" borderId="2" xfId="0" applyNumberFormat="1" applyFont="1" applyBorder="1" applyAlignment="1">
      <alignment horizontal="center" vertical="center" wrapText="1"/>
    </xf>
    <xf numFmtId="180"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179" fontId="46" fillId="4" borderId="60" xfId="4" applyNumberFormat="1" applyFont="1" applyFill="1" applyBorder="1" applyAlignment="1">
      <alignment horizontal="right" vertical="center"/>
    </xf>
    <xf numFmtId="0" fontId="49"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2" xfId="0" applyFont="1" applyBorder="1" applyAlignment="1">
      <alignment vertical="center" wrapText="1"/>
    </xf>
    <xf numFmtId="0" fontId="28" fillId="0" borderId="4" xfId="0" applyFont="1" applyBorder="1" applyAlignment="1">
      <alignment horizontal="right" vertical="center" wrapText="1"/>
    </xf>
    <xf numFmtId="0" fontId="28" fillId="0" borderId="12" xfId="0" applyFont="1" applyBorder="1" applyAlignment="1">
      <alignment horizontal="right" vertical="center" wrapText="1"/>
    </xf>
    <xf numFmtId="180"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38" fillId="0" borderId="4" xfId="0" applyNumberFormat="1" applyFont="1" applyBorder="1" applyAlignment="1">
      <alignment horizontal="center" vertical="center" wrapText="1"/>
    </xf>
    <xf numFmtId="179" fontId="38" fillId="5" borderId="63" xfId="2" applyNumberFormat="1" applyFont="1" applyFill="1" applyBorder="1" applyAlignment="1">
      <alignment horizontal="right" vertical="center" wrapText="1"/>
    </xf>
    <xf numFmtId="0" fontId="38" fillId="0" borderId="14" xfId="2" applyFont="1" applyBorder="1" applyAlignment="1">
      <alignment vertical="center" wrapText="1"/>
    </xf>
    <xf numFmtId="0" fontId="38" fillId="0" borderId="6" xfId="2" applyFont="1" applyBorder="1" applyAlignment="1">
      <alignment vertical="center" wrapText="1"/>
    </xf>
    <xf numFmtId="179" fontId="38" fillId="0" borderId="6" xfId="2" applyNumberFormat="1" applyFont="1" applyBorder="1" applyAlignment="1">
      <alignment horizontal="right" vertical="center" wrapText="1"/>
    </xf>
    <xf numFmtId="179" fontId="38" fillId="5" borderId="6" xfId="2" applyNumberFormat="1" applyFont="1" applyFill="1" applyBorder="1" applyAlignment="1">
      <alignment horizontal="right" vertical="center" wrapText="1"/>
    </xf>
    <xf numFmtId="177" fontId="38" fillId="0" borderId="6" xfId="2" applyNumberFormat="1" applyFont="1" applyBorder="1" applyAlignment="1">
      <alignment horizontal="center" vertical="center" wrapText="1"/>
    </xf>
    <xf numFmtId="37" fontId="28" fillId="0" borderId="13" xfId="6" applyFont="1" applyBorder="1" applyAlignment="1">
      <alignment horizontal="left" vertical="center" wrapText="1"/>
    </xf>
    <xf numFmtId="0" fontId="28" fillId="0" borderId="13"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3" xfId="0" applyFont="1" applyBorder="1" applyAlignment="1">
      <alignment horizontal="center" vertical="center" wrapText="1"/>
    </xf>
    <xf numFmtId="180"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38" fillId="0" borderId="8" xfId="0" applyNumberFormat="1" applyFont="1" applyBorder="1" applyAlignment="1">
      <alignment horizontal="center" vertical="center" wrapText="1"/>
    </xf>
    <xf numFmtId="37" fontId="28" fillId="0" borderId="12"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8" xfId="0" applyFont="1" applyBorder="1" applyAlignment="1">
      <alignment vertical="center" wrapText="1"/>
    </xf>
    <xf numFmtId="0" fontId="38" fillId="0" borderId="12" xfId="0" applyFont="1" applyBorder="1" applyAlignment="1">
      <alignment vertical="center" wrapText="1"/>
    </xf>
    <xf numFmtId="0" fontId="38" fillId="0" borderId="4" xfId="0" applyFont="1" applyBorder="1" applyAlignment="1">
      <alignment vertical="center" wrapText="1"/>
    </xf>
    <xf numFmtId="0" fontId="28" fillId="0" borderId="14" xfId="0" applyFont="1" applyBorder="1" applyAlignment="1">
      <alignment vertical="center" wrapText="1"/>
    </xf>
    <xf numFmtId="0" fontId="28"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4" xfId="0" applyFont="1" applyBorder="1" applyAlignment="1">
      <alignment vertical="center" wrapText="1"/>
    </xf>
    <xf numFmtId="180"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38" fillId="0" borderId="6" xfId="0" applyNumberFormat="1" applyFont="1" applyBorder="1" applyAlignment="1">
      <alignment horizontal="center" vertical="center" wrapText="1"/>
    </xf>
    <xf numFmtId="37" fontId="28" fillId="0" borderId="14" xfId="6" applyFont="1" applyBorder="1" applyAlignment="1">
      <alignment horizontal="left" vertical="center" wrapText="1"/>
    </xf>
    <xf numFmtId="37" fontId="28" fillId="0" borderId="14" xfId="6" applyFont="1" applyBorder="1" applyAlignment="1">
      <alignment horizontal="right" vertical="center" wrapText="1"/>
    </xf>
    <xf numFmtId="37" fontId="28" fillId="0" borderId="6" xfId="6" applyFont="1" applyBorder="1" applyAlignment="1">
      <alignment horizontal="right" vertical="center" wrapText="1"/>
    </xf>
    <xf numFmtId="37" fontId="38" fillId="0" borderId="6" xfId="6" applyFont="1" applyBorder="1" applyAlignment="1">
      <alignment horizontal="right" vertical="center" wrapText="1"/>
    </xf>
    <xf numFmtId="37" fontId="38" fillId="0" borderId="14" xfId="6" applyFont="1" applyBorder="1" applyAlignment="1">
      <alignment horizontal="right" vertical="center" wrapText="1"/>
    </xf>
    <xf numFmtId="180" fontId="28" fillId="0" borderId="6" xfId="6" applyNumberFormat="1" applyFont="1" applyBorder="1" applyAlignment="1">
      <alignment horizontal="right" vertical="center" wrapText="1"/>
    </xf>
    <xf numFmtId="177" fontId="38" fillId="5" borderId="63" xfId="2" applyNumberFormat="1" applyFont="1" applyFill="1" applyBorder="1" applyAlignment="1">
      <alignment vertical="center" wrapText="1"/>
    </xf>
    <xf numFmtId="0" fontId="28" fillId="0" borderId="5" xfId="0" applyFont="1" applyBorder="1" applyAlignment="1">
      <alignment vertical="center" wrapText="1"/>
    </xf>
    <xf numFmtId="0" fontId="38"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3" xfId="0" applyFont="1" applyBorder="1" applyAlignment="1">
      <alignment horizontal="right" vertical="center" wrapText="1"/>
    </xf>
    <xf numFmtId="180" fontId="28" fillId="0" borderId="8" xfId="0" applyNumberFormat="1" applyFont="1" applyBorder="1" applyAlignment="1">
      <alignment horizontal="right" vertical="center" wrapText="1"/>
    </xf>
    <xf numFmtId="177" fontId="38" fillId="0" borderId="22" xfId="0" applyNumberFormat="1" applyFont="1" applyBorder="1" applyAlignment="1">
      <alignment vertical="center" wrapText="1"/>
    </xf>
    <xf numFmtId="177" fontId="38" fillId="0" borderId="16" xfId="0" applyNumberFormat="1" applyFont="1" applyBorder="1" applyAlignment="1">
      <alignment vertical="center" wrapText="1"/>
    </xf>
    <xf numFmtId="177" fontId="38" fillId="0" borderId="20" xfId="2" applyNumberFormat="1" applyFont="1" applyBorder="1" applyAlignment="1">
      <alignment vertical="center" wrapText="1"/>
    </xf>
    <xf numFmtId="177" fontId="28" fillId="0" borderId="22" xfId="0" applyNumberFormat="1" applyFont="1" applyBorder="1" applyAlignment="1">
      <alignment vertical="center" wrapText="1"/>
    </xf>
    <xf numFmtId="177" fontId="28" fillId="0" borderId="24" xfId="0" applyNumberFormat="1" applyFont="1" applyBorder="1" applyAlignment="1">
      <alignment vertical="center" wrapText="1"/>
    </xf>
    <xf numFmtId="177" fontId="28" fillId="0" borderId="16" xfId="0" applyNumberFormat="1" applyFont="1" applyBorder="1" applyAlignment="1">
      <alignment vertical="center" wrapText="1"/>
    </xf>
    <xf numFmtId="177" fontId="38" fillId="0" borderId="20" xfId="0" applyNumberFormat="1" applyFont="1" applyBorder="1" applyAlignment="1">
      <alignment vertical="center" wrapText="1"/>
    </xf>
    <xf numFmtId="177" fontId="28" fillId="0" borderId="20" xfId="0" applyNumberFormat="1" applyFont="1" applyBorder="1" applyAlignment="1">
      <alignment vertical="center" wrapText="1"/>
    </xf>
    <xf numFmtId="0" fontId="33" fillId="7" borderId="51" xfId="2" applyFont="1" applyFill="1" applyBorder="1" applyAlignment="1">
      <alignment horizontal="center" vertical="center"/>
    </xf>
    <xf numFmtId="177" fontId="38" fillId="7" borderId="72" xfId="4" quotePrefix="1" applyNumberFormat="1" applyFont="1" applyFill="1" applyBorder="1" applyAlignment="1" applyProtection="1">
      <alignment horizontal="center" vertical="center" wrapText="1"/>
    </xf>
    <xf numFmtId="177" fontId="38" fillId="7" borderId="73" xfId="2" applyNumberFormat="1" applyFont="1" applyFill="1" applyBorder="1" applyAlignment="1">
      <alignment horizontal="center" vertical="center" wrapText="1"/>
    </xf>
    <xf numFmtId="0" fontId="38" fillId="0" borderId="65" xfId="2" applyFont="1" applyBorder="1" applyAlignment="1">
      <alignment vertical="center" wrapText="1"/>
    </xf>
    <xf numFmtId="0" fontId="38" fillId="0" borderId="66" xfId="2" applyFont="1" applyBorder="1" applyAlignment="1">
      <alignment vertical="center" wrapText="1"/>
    </xf>
    <xf numFmtId="0" fontId="38" fillId="0" borderId="69" xfId="2" applyFont="1" applyBorder="1" applyAlignment="1">
      <alignment horizontal="right" vertical="center" wrapText="1"/>
    </xf>
    <xf numFmtId="0" fontId="38" fillId="0" borderId="66" xfId="2" applyFont="1" applyBorder="1" applyAlignment="1">
      <alignment horizontal="right" vertical="center" wrapText="1"/>
    </xf>
    <xf numFmtId="179" fontId="38" fillId="0" borderId="69" xfId="2" applyNumberFormat="1" applyFont="1" applyBorder="1" applyAlignment="1">
      <alignment horizontal="right" vertical="center" wrapText="1"/>
    </xf>
    <xf numFmtId="179" fontId="38" fillId="6" borderId="69" xfId="2" applyNumberFormat="1" applyFont="1" applyFill="1" applyBorder="1" applyAlignment="1">
      <alignment horizontal="right" vertical="center" wrapText="1"/>
    </xf>
    <xf numFmtId="177" fontId="38" fillId="0" borderId="69" xfId="2" applyNumberFormat="1" applyFont="1" applyBorder="1" applyAlignment="1">
      <alignment horizontal="center" vertical="center" wrapText="1"/>
    </xf>
    <xf numFmtId="177" fontId="28" fillId="0" borderId="74" xfId="2" applyNumberFormat="1" applyFont="1" applyBorder="1" applyAlignment="1">
      <alignment vertical="center" wrapText="1"/>
    </xf>
    <xf numFmtId="0" fontId="38" fillId="0" borderId="7" xfId="2" applyFont="1" applyBorder="1" applyAlignment="1">
      <alignment vertical="center" wrapText="1"/>
    </xf>
    <xf numFmtId="179" fontId="38" fillId="6" borderId="6" xfId="2" applyNumberFormat="1" applyFont="1" applyFill="1" applyBorder="1" applyAlignment="1">
      <alignment horizontal="right" vertical="center" wrapText="1"/>
    </xf>
    <xf numFmtId="177" fontId="28" fillId="0" borderId="20"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38" fillId="6" borderId="63" xfId="2" applyNumberFormat="1" applyFont="1" applyFill="1" applyBorder="1" applyAlignment="1">
      <alignment horizontal="right" vertical="center" wrapText="1"/>
    </xf>
    <xf numFmtId="179" fontId="38" fillId="5" borderId="69" xfId="2" applyNumberFormat="1" applyFont="1" applyFill="1" applyBorder="1" applyAlignment="1">
      <alignment horizontal="right" vertical="center" wrapText="1"/>
    </xf>
    <xf numFmtId="179" fontId="46" fillId="5" borderId="56" xfId="4" applyNumberFormat="1" applyFont="1" applyFill="1" applyBorder="1" applyAlignment="1">
      <alignment horizontal="right" vertical="center"/>
    </xf>
    <xf numFmtId="179" fontId="46" fillId="5" borderId="56" xfId="2" applyNumberFormat="1" applyFont="1" applyFill="1" applyBorder="1" applyAlignment="1">
      <alignment horizontal="right" vertical="center" wrapText="1"/>
    </xf>
    <xf numFmtId="177" fontId="38" fillId="5" borderId="58" xfId="2" applyNumberFormat="1" applyFont="1" applyFill="1" applyBorder="1" applyAlignment="1">
      <alignment vertical="center" wrapText="1"/>
    </xf>
    <xf numFmtId="179" fontId="46" fillId="5" borderId="77" xfId="4" applyNumberFormat="1" applyFont="1" applyFill="1" applyBorder="1" applyAlignment="1">
      <alignment horizontal="right" vertical="center"/>
    </xf>
    <xf numFmtId="177" fontId="38" fillId="6" borderId="63" xfId="2" applyNumberFormat="1" applyFont="1" applyFill="1" applyBorder="1" applyAlignment="1">
      <alignment vertical="center" wrapText="1"/>
    </xf>
    <xf numFmtId="177" fontId="38" fillId="6" borderId="58" xfId="2" applyNumberFormat="1" applyFont="1" applyFill="1" applyBorder="1" applyAlignment="1">
      <alignment vertical="center" wrapText="1"/>
    </xf>
    <xf numFmtId="177" fontId="38" fillId="6" borderId="69" xfId="2" applyNumberFormat="1" applyFont="1" applyFill="1" applyBorder="1" applyAlignment="1">
      <alignment vertical="center" wrapText="1"/>
    </xf>
    <xf numFmtId="177" fontId="38" fillId="6" borderId="78" xfId="2" applyNumberFormat="1" applyFont="1" applyFill="1" applyBorder="1" applyAlignment="1">
      <alignment vertical="center" wrapText="1"/>
    </xf>
    <xf numFmtId="179" fontId="46" fillId="6" borderId="56" xfId="4" applyNumberFormat="1" applyFont="1" applyFill="1" applyBorder="1" applyAlignment="1">
      <alignment horizontal="right" vertical="center"/>
    </xf>
    <xf numFmtId="179" fontId="46" fillId="6" borderId="56" xfId="2" applyNumberFormat="1" applyFont="1" applyFill="1" applyBorder="1" applyAlignment="1">
      <alignment horizontal="right" vertical="center" wrapText="1"/>
    </xf>
    <xf numFmtId="179" fontId="46" fillId="6" borderId="66" xfId="2" applyNumberFormat="1" applyFont="1" applyFill="1" applyBorder="1" applyAlignment="1">
      <alignment horizontal="right" vertical="center" wrapText="1"/>
    </xf>
    <xf numFmtId="177" fontId="38" fillId="4" borderId="59" xfId="2" applyNumberFormat="1" applyFont="1" applyFill="1" applyBorder="1" applyAlignment="1">
      <alignment vertical="center" wrapText="1"/>
    </xf>
    <xf numFmtId="179" fontId="46" fillId="6" borderId="77" xfId="4" applyNumberFormat="1" applyFont="1" applyFill="1" applyBorder="1" applyAlignment="1">
      <alignment horizontal="right" vertical="center"/>
    </xf>
    <xf numFmtId="179" fontId="46" fillId="6" borderId="79" xfId="4" applyNumberFormat="1" applyFont="1" applyFill="1" applyBorder="1" applyAlignment="1">
      <alignment horizontal="right" vertical="center"/>
    </xf>
    <xf numFmtId="179" fontId="46" fillId="4" borderId="80" xfId="4" applyNumberFormat="1" applyFont="1" applyFill="1" applyBorder="1" applyAlignment="1">
      <alignment horizontal="right" vertical="center"/>
    </xf>
    <xf numFmtId="177" fontId="38" fillId="4" borderId="82" xfId="2" applyNumberFormat="1" applyFont="1" applyFill="1" applyBorder="1" applyAlignment="1">
      <alignment vertical="center" wrapText="1"/>
    </xf>
    <xf numFmtId="0" fontId="15" fillId="0" borderId="1" xfId="0" applyFont="1" applyBorder="1" applyAlignment="1">
      <alignment vertical="center"/>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29" fillId="0" borderId="0" xfId="2" applyFont="1" applyAlignment="1">
      <alignment horizontal="center" vertical="center"/>
    </xf>
    <xf numFmtId="0" fontId="15" fillId="0" borderId="0" xfId="1" applyFont="1" applyAlignment="1">
      <alignment horizontal="center" vertical="center" wrapText="1"/>
    </xf>
    <xf numFmtId="0" fontId="52" fillId="0" borderId="0" xfId="11" applyFont="1">
      <alignment vertical="center"/>
    </xf>
    <xf numFmtId="0" fontId="53" fillId="0" borderId="0" xfId="11" applyFont="1">
      <alignment vertical="center"/>
    </xf>
    <xf numFmtId="0" fontId="22" fillId="0" borderId="0" xfId="11" applyFont="1">
      <alignment vertical="center"/>
    </xf>
    <xf numFmtId="0" fontId="15" fillId="0" borderId="0" xfId="1" applyFont="1" applyAlignment="1">
      <alignment horizontal="right" vertical="center"/>
    </xf>
    <xf numFmtId="0" fontId="26" fillId="7" borderId="1" xfId="11" applyFont="1" applyFill="1" applyBorder="1" applyAlignment="1">
      <alignment horizontal="center" vertical="center"/>
    </xf>
    <xf numFmtId="0" fontId="29" fillId="0" borderId="1" xfId="2" applyFont="1" applyBorder="1" applyAlignment="1">
      <alignment horizontal="center" vertical="center"/>
    </xf>
    <xf numFmtId="0" fontId="22" fillId="7" borderId="12" xfId="2" applyFont="1" applyFill="1" applyBorder="1" applyAlignment="1">
      <alignment horizontal="center" vertical="center" wrapText="1"/>
    </xf>
    <xf numFmtId="0" fontId="22"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2" fillId="0" borderId="11" xfId="2" applyFont="1" applyBorder="1" applyAlignment="1">
      <alignment horizontal="center" vertical="center"/>
    </xf>
    <xf numFmtId="0" fontId="22" fillId="0" borderId="11"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0" fontId="26" fillId="0" borderId="1" xfId="2" applyFont="1" applyBorder="1" applyAlignment="1">
      <alignment vertical="center" wrapText="1"/>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0" fontId="15"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5" fillId="8" borderId="0" xfId="2" applyFont="1" applyFill="1" applyAlignment="1">
      <alignment vertical="center"/>
    </xf>
    <xf numFmtId="0" fontId="33" fillId="8" borderId="0" xfId="2" applyFont="1" applyFill="1" applyAlignment="1">
      <alignment vertical="center"/>
    </xf>
    <xf numFmtId="38" fontId="40" fillId="8" borderId="25" xfId="4" applyFont="1" applyFill="1" applyBorder="1" applyAlignment="1">
      <alignment vertical="center"/>
    </xf>
    <xf numFmtId="38" fontId="40" fillId="8" borderId="11" xfId="4" applyFont="1" applyFill="1" applyBorder="1" applyAlignment="1">
      <alignment vertical="center"/>
    </xf>
    <xf numFmtId="38" fontId="40" fillId="8" borderId="2" xfId="4" applyFont="1" applyFill="1" applyBorder="1" applyAlignment="1">
      <alignment vertical="center"/>
    </xf>
    <xf numFmtId="38" fontId="40" fillId="8" borderId="24" xfId="4" applyFont="1" applyFill="1" applyBorder="1" applyAlignment="1">
      <alignment vertical="center"/>
    </xf>
    <xf numFmtId="38" fontId="40" fillId="8" borderId="25" xfId="4" applyFont="1" applyFill="1" applyBorder="1" applyAlignment="1">
      <alignment horizontal="center" vertical="center"/>
    </xf>
    <xf numFmtId="38" fontId="40" fillId="8" borderId="11" xfId="4" applyFont="1" applyFill="1" applyBorder="1" applyAlignment="1">
      <alignment horizontal="right" vertical="center" shrinkToFit="1"/>
    </xf>
    <xf numFmtId="38" fontId="40" fillId="8" borderId="1" xfId="4" applyFont="1" applyFill="1" applyBorder="1" applyAlignment="1">
      <alignment horizontal="right" vertical="center" shrinkToFit="1"/>
    </xf>
    <xf numFmtId="38" fontId="40" fillId="8" borderId="30" xfId="4" applyFont="1" applyFill="1" applyBorder="1" applyAlignment="1">
      <alignment horizontal="right" vertical="center" shrinkToFit="1"/>
    </xf>
    <xf numFmtId="38" fontId="33" fillId="8" borderId="31" xfId="4" applyFont="1" applyFill="1" applyBorder="1" applyAlignment="1">
      <alignment vertical="center" shrinkToFit="1"/>
    </xf>
    <xf numFmtId="38" fontId="33" fillId="8" borderId="32" xfId="4" applyFont="1" applyFill="1" applyBorder="1" applyAlignment="1">
      <alignment horizontal="right" vertical="center" shrinkToFit="1"/>
    </xf>
    <xf numFmtId="38" fontId="33" fillId="8" borderId="33" xfId="4" applyFont="1" applyFill="1" applyBorder="1" applyAlignment="1">
      <alignment horizontal="right" vertical="center" shrinkToFit="1"/>
    </xf>
    <xf numFmtId="38" fontId="33" fillId="8" borderId="36" xfId="4" applyFont="1" applyFill="1" applyBorder="1" applyAlignment="1">
      <alignment vertical="center" shrinkToFit="1"/>
    </xf>
    <xf numFmtId="38" fontId="33" fillId="8" borderId="37" xfId="4" applyFont="1" applyFill="1" applyBorder="1" applyAlignment="1">
      <alignment horizontal="right" vertical="center" shrinkToFit="1"/>
    </xf>
    <xf numFmtId="38" fontId="33" fillId="8" borderId="2" xfId="4" applyFont="1" applyFill="1" applyBorder="1" applyAlignment="1">
      <alignment vertical="center" shrinkToFit="1"/>
    </xf>
    <xf numFmtId="38" fontId="33" fillId="8" borderId="38" xfId="4" applyFont="1" applyFill="1" applyBorder="1" applyAlignment="1">
      <alignment horizontal="right" vertical="center" shrinkToFit="1"/>
    </xf>
    <xf numFmtId="38" fontId="33" fillId="8" borderId="2" xfId="4" applyFont="1" applyFill="1" applyBorder="1" applyAlignment="1">
      <alignment vertical="center"/>
    </xf>
    <xf numFmtId="38" fontId="33" fillId="8" borderId="25" xfId="4" applyFont="1" applyFill="1" applyBorder="1" applyAlignment="1">
      <alignment horizontal="right" vertical="center" shrinkToFit="1"/>
    </xf>
    <xf numFmtId="38" fontId="40" fillId="8" borderId="4" xfId="4" applyFont="1" applyFill="1" applyBorder="1" applyAlignment="1">
      <alignment horizontal="right" vertical="center" shrinkToFit="1"/>
    </xf>
    <xf numFmtId="38" fontId="33" fillId="8" borderId="12" xfId="4" applyFont="1" applyFill="1" applyBorder="1" applyAlignment="1">
      <alignment horizontal="right" vertical="center" shrinkToFit="1"/>
    </xf>
    <xf numFmtId="38" fontId="33" fillId="8" borderId="40" xfId="4" applyFont="1" applyFill="1" applyBorder="1" applyAlignment="1">
      <alignment horizontal="right" vertical="center" shrinkToFit="1"/>
    </xf>
    <xf numFmtId="38" fontId="33" fillId="8" borderId="13" xfId="4" applyFont="1" applyFill="1" applyBorder="1" applyAlignment="1">
      <alignment horizontal="right" vertical="center" shrinkToFit="1"/>
    </xf>
    <xf numFmtId="38" fontId="33" fillId="8" borderId="2" xfId="4" applyFont="1" applyFill="1" applyBorder="1" applyAlignment="1">
      <alignment horizontal="right" vertical="center" shrinkToFit="1"/>
    </xf>
    <xf numFmtId="38" fontId="40" fillId="8" borderId="38" xfId="4" applyFont="1" applyFill="1" applyBorder="1" applyAlignment="1">
      <alignment horizontal="right" vertical="center" shrinkToFit="1"/>
    </xf>
    <xf numFmtId="38" fontId="40" fillId="8" borderId="25" xfId="4" applyFont="1" applyFill="1" applyBorder="1" applyAlignment="1">
      <alignment horizontal="right" vertical="center" shrinkToFit="1"/>
    </xf>
    <xf numFmtId="38" fontId="40" fillId="8" borderId="45" xfId="4" applyFont="1" applyFill="1" applyBorder="1" applyAlignment="1">
      <alignment horizontal="right" vertical="center" shrinkToFit="1"/>
    </xf>
    <xf numFmtId="38" fontId="40" fillId="8" borderId="24" xfId="4" applyFont="1" applyFill="1" applyBorder="1" applyAlignment="1">
      <alignment horizontal="right" vertical="center" shrinkToFit="1"/>
    </xf>
    <xf numFmtId="38" fontId="40" fillId="8" borderId="50" xfId="4" applyFont="1" applyFill="1" applyBorder="1" applyAlignment="1">
      <alignment horizontal="right" vertical="center" shrinkToFit="1"/>
    </xf>
    <xf numFmtId="38" fontId="33" fillId="0" borderId="54"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0" fontId="58" fillId="0" borderId="0" xfId="0" applyFont="1" applyAlignment="1">
      <alignment vertical="top"/>
    </xf>
    <xf numFmtId="0" fontId="21" fillId="0" borderId="1" xfId="11" applyFont="1" applyBorder="1">
      <alignment vertical="center"/>
    </xf>
    <xf numFmtId="0" fontId="61" fillId="0" borderId="0" xfId="0" applyFont="1" applyAlignment="1">
      <alignment vertical="top"/>
    </xf>
    <xf numFmtId="0" fontId="60" fillId="0" borderId="0" xfId="0" applyFont="1" applyAlignment="1">
      <alignment horizontal="justify" vertical="center"/>
    </xf>
    <xf numFmtId="0" fontId="60" fillId="0" borderId="0" xfId="0" applyFont="1" applyAlignment="1">
      <alignment vertical="top"/>
    </xf>
    <xf numFmtId="0" fontId="15" fillId="0" borderId="0" xfId="17" applyFont="1">
      <alignment vertical="center"/>
    </xf>
    <xf numFmtId="0" fontId="0" fillId="0" borderId="1" xfId="0" applyBorder="1"/>
    <xf numFmtId="0" fontId="63" fillId="10" borderId="1" xfId="17" applyFont="1" applyFill="1" applyBorder="1" applyAlignment="1">
      <alignment horizontal="left" vertical="center" wrapText="1"/>
    </xf>
    <xf numFmtId="0" fontId="64" fillId="0" borderId="1" xfId="0" applyFont="1" applyBorder="1"/>
    <xf numFmtId="0" fontId="64" fillId="0" borderId="1" xfId="0" applyFont="1" applyBorder="1" applyAlignment="1">
      <alignment horizontal="left" wrapText="1"/>
    </xf>
    <xf numFmtId="0" fontId="64" fillId="0" borderId="1" xfId="0" applyFont="1" applyBorder="1" applyAlignment="1">
      <alignment horizontal="center"/>
    </xf>
    <xf numFmtId="0" fontId="65" fillId="0" borderId="1" xfId="0" applyFont="1" applyBorder="1" applyAlignment="1">
      <alignment horizontal="center" wrapText="1"/>
    </xf>
    <xf numFmtId="0" fontId="50" fillId="0" borderId="1" xfId="0" applyFont="1" applyBorder="1"/>
    <xf numFmtId="0" fontId="62" fillId="0" borderId="1" xfId="0" applyFont="1" applyBorder="1" applyAlignment="1">
      <alignment horizontal="center" wrapText="1"/>
    </xf>
    <xf numFmtId="0" fontId="15" fillId="0" borderId="1" xfId="17" applyFont="1" applyBorder="1">
      <alignment vertical="center"/>
    </xf>
    <xf numFmtId="0" fontId="0" fillId="0" borderId="1" xfId="0" applyBorder="1" applyAlignment="1">
      <alignment horizontal="center" wrapText="1"/>
    </xf>
    <xf numFmtId="0" fontId="66" fillId="0" borderId="1" xfId="0" applyFont="1" applyBorder="1" applyAlignment="1">
      <alignment horizontal="center" wrapText="1"/>
    </xf>
    <xf numFmtId="0" fontId="0" fillId="0" borderId="1" xfId="0" applyBorder="1" applyAlignment="1">
      <alignment horizontal="center"/>
    </xf>
    <xf numFmtId="0" fontId="63" fillId="10" borderId="1" xfId="17" applyFont="1" applyFill="1" applyBorder="1" applyAlignment="1">
      <alignment horizontal="center" vertical="center" wrapText="1"/>
    </xf>
    <xf numFmtId="0" fontId="18" fillId="0" borderId="0" xfId="17" applyFont="1" applyAlignment="1">
      <alignment horizontal="center" vertical="center"/>
    </xf>
    <xf numFmtId="0" fontId="67" fillId="0" borderId="0" xfId="17" applyFont="1" applyAlignment="1">
      <alignment horizontal="left" vertical="center"/>
    </xf>
    <xf numFmtId="20" fontId="15" fillId="0" borderId="0" xfId="17" applyNumberFormat="1" applyFont="1">
      <alignment vertical="center"/>
    </xf>
    <xf numFmtId="0" fontId="57" fillId="0" borderId="0" xfId="0" applyFont="1" applyAlignment="1">
      <alignment vertical="center"/>
    </xf>
    <xf numFmtId="0" fontId="68" fillId="0" borderId="0" xfId="17" applyFont="1" applyAlignment="1">
      <alignment horizontal="left" vertical="center"/>
    </xf>
    <xf numFmtId="0" fontId="69" fillId="0" borderId="0" xfId="17" applyFont="1" applyAlignment="1">
      <alignment horizontal="right" vertical="center"/>
    </xf>
    <xf numFmtId="0" fontId="69" fillId="0" borderId="86" xfId="17" applyFont="1" applyBorder="1" applyAlignment="1">
      <alignment horizontal="left" vertical="center"/>
    </xf>
    <xf numFmtId="0" fontId="70" fillId="0" borderId="0" xfId="17" applyFont="1" applyAlignment="1">
      <alignment horizontal="left" vertical="center"/>
    </xf>
    <xf numFmtId="0" fontId="25" fillId="0" borderId="1" xfId="0" applyFont="1" applyBorder="1" applyAlignment="1">
      <alignment vertical="top" wrapText="1"/>
    </xf>
    <xf numFmtId="0" fontId="63" fillId="7" borderId="1" xfId="17" applyFont="1" applyFill="1" applyBorder="1" applyAlignment="1">
      <alignment horizontal="left" vertical="center" wrapText="1"/>
    </xf>
    <xf numFmtId="0" fontId="72" fillId="0" borderId="0" xfId="17" applyFont="1" applyAlignment="1">
      <alignment horizontal="left" vertical="center"/>
    </xf>
    <xf numFmtId="177" fontId="38" fillId="5" borderId="89" xfId="2" applyNumberFormat="1" applyFont="1" applyFill="1" applyBorder="1" applyAlignment="1">
      <alignment vertical="center" wrapText="1"/>
    </xf>
    <xf numFmtId="177" fontId="38" fillId="5" borderId="90" xfId="2" applyNumberFormat="1" applyFont="1" applyFill="1" applyBorder="1" applyAlignment="1">
      <alignment vertical="center" wrapText="1"/>
    </xf>
    <xf numFmtId="179" fontId="38" fillId="5" borderId="90" xfId="2" applyNumberFormat="1" applyFont="1" applyFill="1" applyBorder="1" applyAlignment="1">
      <alignment horizontal="right" vertical="center" wrapText="1"/>
    </xf>
    <xf numFmtId="177" fontId="28" fillId="0" borderId="1" xfId="0" applyNumberFormat="1" applyFont="1" applyBorder="1" applyAlignment="1">
      <alignment vertical="center" wrapText="1"/>
    </xf>
    <xf numFmtId="177" fontId="38" fillId="0" borderId="1" xfId="0" applyNumberFormat="1" applyFont="1" applyBorder="1" applyAlignment="1">
      <alignment horizontal="center" vertical="center" wrapText="1"/>
    </xf>
    <xf numFmtId="179" fontId="28" fillId="5" borderId="1" xfId="0" applyNumberFormat="1" applyFont="1" applyFill="1" applyBorder="1" applyAlignment="1">
      <alignment horizontal="right" vertical="center" wrapText="1"/>
    </xf>
    <xf numFmtId="179" fontId="28" fillId="0" borderId="1" xfId="0" applyNumberFormat="1" applyFont="1" applyBorder="1" applyAlignment="1">
      <alignment horizontal="right" vertical="center" wrapText="1"/>
    </xf>
    <xf numFmtId="180" fontId="28" fillId="0" borderId="1" xfId="0" applyNumberFormat="1" applyFont="1" applyBorder="1" applyAlignment="1">
      <alignment vertical="center" wrapText="1"/>
    </xf>
    <xf numFmtId="0" fontId="38" fillId="0" borderId="1" xfId="0" applyFont="1" applyBorder="1" applyAlignment="1">
      <alignment horizontal="right" vertical="center" wrapText="1"/>
    </xf>
    <xf numFmtId="0" fontId="28" fillId="0" borderId="1" xfId="0" applyFont="1" applyBorder="1" applyAlignment="1">
      <alignment horizontal="right" vertical="center" wrapText="1"/>
    </xf>
    <xf numFmtId="0" fontId="28" fillId="0" borderId="1" xfId="0" applyFont="1" applyBorder="1" applyAlignment="1">
      <alignment horizontal="left" vertical="center" wrapText="1"/>
    </xf>
    <xf numFmtId="177" fontId="38" fillId="5" borderId="78" xfId="2" applyNumberFormat="1" applyFont="1" applyFill="1" applyBorder="1" applyAlignment="1">
      <alignment vertical="center" wrapText="1"/>
    </xf>
    <xf numFmtId="177" fontId="38" fillId="5" borderId="69" xfId="2" applyNumberFormat="1" applyFont="1" applyFill="1" applyBorder="1" applyAlignment="1">
      <alignment vertical="center" wrapText="1"/>
    </xf>
    <xf numFmtId="0" fontId="28" fillId="0" borderId="4" xfId="0" applyFont="1" applyBorder="1" applyAlignment="1">
      <alignment vertical="center" wrapText="1"/>
    </xf>
    <xf numFmtId="0" fontId="73" fillId="0" borderId="1" xfId="17" applyFont="1" applyBorder="1" applyAlignment="1">
      <alignment horizontal="center" vertical="center"/>
    </xf>
    <xf numFmtId="0" fontId="49" fillId="0" borderId="1" xfId="17" applyFont="1" applyBorder="1" applyAlignment="1">
      <alignment horizontal="center" vertical="center"/>
    </xf>
    <xf numFmtId="0" fontId="73" fillId="0" borderId="0" xfId="17" applyFont="1" applyAlignment="1">
      <alignment horizontal="center" vertical="center"/>
    </xf>
    <xf numFmtId="0" fontId="49" fillId="0" borderId="0" xfId="17" applyFont="1" applyAlignment="1">
      <alignment horizontal="center" vertical="center"/>
    </xf>
    <xf numFmtId="0" fontId="17" fillId="7" borderId="40" xfId="0" applyFont="1" applyFill="1" applyBorder="1" applyAlignment="1">
      <alignment horizontal="left" vertical="center" wrapText="1"/>
    </xf>
    <xf numFmtId="0" fontId="17" fillId="7" borderId="13" xfId="0" applyFont="1" applyFill="1" applyBorder="1" applyAlignment="1">
      <alignment horizontal="left" vertical="center" wrapText="1"/>
    </xf>
    <xf numFmtId="176" fontId="26" fillId="0" borderId="0" xfId="1" applyNumberFormat="1" applyFont="1" applyAlignment="1" applyProtection="1">
      <alignment horizontal="right" vertical="center"/>
      <protection locked="0"/>
    </xf>
    <xf numFmtId="0" fontId="26" fillId="7" borderId="4" xfId="11" applyFont="1" applyFill="1" applyBorder="1" applyAlignment="1">
      <alignment horizontal="center" vertical="center" wrapText="1"/>
    </xf>
    <xf numFmtId="0" fontId="26" fillId="7" borderId="13" xfId="11" applyFont="1" applyFill="1" applyBorder="1" applyAlignment="1">
      <alignment horizontal="center" vertical="center"/>
    </xf>
    <xf numFmtId="0" fontId="49" fillId="0" borderId="1" xfId="13" applyFont="1" applyBorder="1" applyAlignment="1">
      <alignment horizontal="center" vertical="center" wrapText="1"/>
    </xf>
    <xf numFmtId="0" fontId="15" fillId="0" borderId="0" xfId="13" applyFont="1">
      <alignment vertical="center"/>
    </xf>
    <xf numFmtId="0" fontId="15" fillId="0" borderId="4" xfId="1" applyFont="1" applyBorder="1">
      <alignment vertical="center"/>
    </xf>
    <xf numFmtId="0" fontId="15" fillId="0" borderId="10" xfId="1" applyFont="1" applyBorder="1">
      <alignment vertical="center"/>
    </xf>
    <xf numFmtId="0" fontId="15" fillId="0" borderId="0" xfId="1" applyFont="1" applyAlignment="1" applyProtection="1">
      <alignment vertical="center" wrapText="1"/>
      <protection locked="0"/>
    </xf>
    <xf numFmtId="0" fontId="16" fillId="0" borderId="0" xfId="0" applyFont="1" applyAlignment="1" applyProtection="1">
      <alignment vertical="center" wrapText="1"/>
      <protection locked="0"/>
    </xf>
    <xf numFmtId="177" fontId="15" fillId="8" borderId="2" xfId="1" applyNumberFormat="1" applyFont="1" applyFill="1" applyBorder="1" applyAlignment="1">
      <alignment horizontal="center" vertical="center"/>
    </xf>
    <xf numFmtId="177" fontId="15" fillId="8" borderId="3" xfId="1" applyNumberFormat="1" applyFont="1" applyFill="1" applyBorder="1" applyAlignment="1">
      <alignment horizontal="center" vertical="center"/>
    </xf>
    <xf numFmtId="177" fontId="15" fillId="8" borderId="4" xfId="1" applyNumberFormat="1" applyFont="1" applyFill="1" applyBorder="1" applyAlignment="1">
      <alignment horizontal="center" vertical="center"/>
    </xf>
    <xf numFmtId="177" fontId="15" fillId="8" borderId="5" xfId="1" applyNumberFormat="1" applyFont="1" applyFill="1" applyBorder="1" applyAlignment="1">
      <alignment horizontal="center" vertical="center"/>
    </xf>
    <xf numFmtId="177" fontId="15" fillId="8" borderId="6" xfId="1" applyNumberFormat="1" applyFont="1" applyFill="1" applyBorder="1" applyAlignment="1">
      <alignment horizontal="center" vertical="center"/>
    </xf>
    <xf numFmtId="177" fontId="15" fillId="8" borderId="7" xfId="1" applyNumberFormat="1" applyFont="1" applyFill="1" applyBorder="1" applyAlignment="1">
      <alignment horizontal="center" vertical="center"/>
    </xf>
    <xf numFmtId="177" fontId="15" fillId="8" borderId="8" xfId="1" applyNumberFormat="1" applyFont="1" applyFill="1" applyBorder="1" applyAlignment="1">
      <alignment horizontal="center" vertical="center"/>
    </xf>
    <xf numFmtId="177" fontId="15" fillId="8" borderId="9" xfId="1" applyNumberFormat="1" applyFont="1" applyFill="1" applyBorder="1" applyAlignment="1">
      <alignment horizontal="center" vertical="center"/>
    </xf>
    <xf numFmtId="0" fontId="15" fillId="0" borderId="0" xfId="1" applyFont="1" applyAlignment="1">
      <alignment horizontal="right" vertical="center"/>
    </xf>
    <xf numFmtId="0" fontId="15" fillId="0" borderId="0" xfId="1" applyFont="1" applyAlignment="1">
      <alignment horizontal="left" vertical="center" wrapText="1"/>
    </xf>
    <xf numFmtId="0" fontId="15" fillId="0" borderId="0" xfId="1" applyFont="1" applyAlignment="1">
      <alignment horizontal="center" vertical="center" wrapText="1"/>
    </xf>
    <xf numFmtId="0" fontId="15" fillId="0" borderId="0" xfId="1" applyFont="1" applyAlignment="1">
      <alignment horizontal="center" vertical="center"/>
    </xf>
    <xf numFmtId="0" fontId="15" fillId="0" borderId="2" xfId="1" applyFont="1" applyBorder="1" applyAlignment="1" applyProtection="1">
      <alignment horizontal="left" vertical="center" wrapText="1"/>
      <protection locked="0"/>
    </xf>
    <xf numFmtId="0" fontId="25" fillId="0" borderId="11"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5" fillId="0" borderId="1" xfId="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78" fontId="25" fillId="0" borderId="4"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1" xfId="0"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5" fillId="0" borderId="2" xfId="1" applyFont="1" applyBorder="1" applyAlignment="1" applyProtection="1">
      <alignment vertical="center" wrapText="1"/>
      <protection locked="0"/>
    </xf>
    <xf numFmtId="0" fontId="15" fillId="0" borderId="11" xfId="1"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6" fillId="7" borderId="12" xfId="11" applyFont="1" applyFill="1" applyBorder="1" applyAlignment="1">
      <alignment horizontal="center" vertical="center" wrapText="1"/>
    </xf>
    <xf numFmtId="0" fontId="26" fillId="7" borderId="14" xfId="11" applyFont="1" applyFill="1" applyBorder="1" applyAlignment="1">
      <alignment horizontal="center" vertical="center"/>
    </xf>
    <xf numFmtId="0" fontId="26" fillId="7" borderId="13" xfId="11" applyFont="1" applyFill="1" applyBorder="1" applyAlignment="1">
      <alignment horizontal="center" vertical="center"/>
    </xf>
    <xf numFmtId="0" fontId="26" fillId="7" borderId="13" xfId="11" applyFont="1" applyFill="1" applyBorder="1" applyAlignment="1">
      <alignment horizontal="center" vertical="center" wrapText="1"/>
    </xf>
    <xf numFmtId="0" fontId="26" fillId="11" borderId="1" xfId="11" applyFont="1" applyFill="1" applyBorder="1" applyAlignment="1">
      <alignment horizontal="center" vertical="center"/>
    </xf>
    <xf numFmtId="0" fontId="26" fillId="7" borderId="1" xfId="11" applyFont="1" applyFill="1" applyBorder="1" applyAlignment="1">
      <alignment horizontal="center" vertical="center"/>
    </xf>
    <xf numFmtId="0" fontId="25" fillId="0" borderId="1" xfId="11" applyFont="1" applyBorder="1" applyAlignment="1">
      <alignment horizontal="left" vertical="center"/>
    </xf>
    <xf numFmtId="0" fontId="25" fillId="8" borderId="1" xfId="11" applyFont="1" applyFill="1" applyBorder="1" applyAlignment="1">
      <alignment horizontal="left" vertical="center" wrapText="1"/>
    </xf>
    <xf numFmtId="0" fontId="26" fillId="0" borderId="1" xfId="11" applyFont="1" applyBorder="1" applyAlignment="1">
      <alignment horizontal="left" vertical="center"/>
    </xf>
    <xf numFmtId="0" fontId="25" fillId="8" borderId="1" xfId="11" applyFont="1" applyFill="1" applyBorder="1" applyAlignment="1">
      <alignment horizontal="left" vertical="center"/>
    </xf>
    <xf numFmtId="0" fontId="26" fillId="0" borderId="1" xfId="11" applyFont="1" applyBorder="1" applyAlignment="1">
      <alignment horizontal="center" vertical="center"/>
    </xf>
    <xf numFmtId="0" fontId="22" fillId="0" borderId="0" xfId="11" applyFont="1" applyAlignment="1">
      <alignment horizontal="center" vertical="center"/>
    </xf>
    <xf numFmtId="0" fontId="54"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5" fillId="0" borderId="2" xfId="11" applyFont="1" applyBorder="1" applyAlignment="1">
      <alignment horizontal="center" vertical="center" wrapText="1"/>
    </xf>
    <xf numFmtId="0" fontId="25" fillId="0" borderId="3" xfId="11" applyFont="1" applyBorder="1" applyAlignment="1">
      <alignment horizontal="center" vertical="center" wrapText="1"/>
    </xf>
    <xf numFmtId="0" fontId="25" fillId="8" borderId="1" xfId="11" applyFont="1" applyFill="1" applyBorder="1" applyAlignment="1">
      <alignment horizontal="center" vertical="center" wrapText="1"/>
    </xf>
    <xf numFmtId="0" fontId="26" fillId="7" borderId="12" xfId="11" applyFont="1" applyFill="1" applyBorder="1" applyAlignment="1">
      <alignment horizontal="center" vertical="center"/>
    </xf>
    <xf numFmtId="0" fontId="26" fillId="7" borderId="2" xfId="11" applyFont="1" applyFill="1" applyBorder="1" applyAlignment="1">
      <alignment horizontal="center" vertical="center"/>
    </xf>
    <xf numFmtId="0" fontId="26" fillId="7" borderId="11" xfId="11" applyFont="1" applyFill="1" applyBorder="1" applyAlignment="1">
      <alignment horizontal="center" vertical="center"/>
    </xf>
    <xf numFmtId="0" fontId="26" fillId="7" borderId="3" xfId="11" applyFont="1" applyFill="1" applyBorder="1" applyAlignment="1">
      <alignment horizontal="center" vertical="center"/>
    </xf>
    <xf numFmtId="0" fontId="25" fillId="0" borderId="1" xfId="11" applyFont="1" applyBorder="1" applyAlignment="1">
      <alignment horizontal="center" vertical="center"/>
    </xf>
    <xf numFmtId="0" fontId="0" fillId="0" borderId="2"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15" fillId="0" borderId="0" xfId="17" applyFont="1" applyAlignment="1">
      <alignment horizontal="left" vertical="center" wrapText="1"/>
    </xf>
    <xf numFmtId="0" fontId="68" fillId="0" borderId="0" xfId="17" applyFont="1" applyAlignment="1">
      <alignment horizontal="right" vertical="center"/>
    </xf>
    <xf numFmtId="0" fontId="71" fillId="0" borderId="0" xfId="0" applyFont="1" applyAlignment="1">
      <alignment horizontal="right" vertical="center"/>
    </xf>
    <xf numFmtId="0" fontId="68" fillId="0" borderId="88" xfId="17" applyFont="1" applyBorder="1" applyAlignment="1">
      <alignment horizontal="right" vertical="center"/>
    </xf>
    <xf numFmtId="0" fontId="68" fillId="0" borderId="87" xfId="17" applyFont="1" applyBorder="1" applyAlignment="1">
      <alignment horizontal="right" vertical="center"/>
    </xf>
    <xf numFmtId="0" fontId="26" fillId="0" borderId="0" xfId="2" applyFont="1" applyAlignment="1">
      <alignment horizontal="left" vertical="center" wrapText="1"/>
    </xf>
    <xf numFmtId="0" fontId="22" fillId="7" borderId="1" xfId="2" applyFont="1" applyFill="1" applyBorder="1" applyAlignment="1">
      <alignment horizontal="center" vertical="center"/>
    </xf>
    <xf numFmtId="0" fontId="29" fillId="7" borderId="83" xfId="2" applyFont="1" applyFill="1" applyBorder="1" applyAlignment="1">
      <alignment horizontal="center" vertical="center"/>
    </xf>
    <xf numFmtId="0" fontId="0" fillId="7" borderId="84" xfId="0" applyFill="1" applyBorder="1" applyAlignment="1">
      <alignment horizontal="center" vertical="center"/>
    </xf>
    <xf numFmtId="0" fontId="29" fillId="0" borderId="0" xfId="2" applyFont="1" applyAlignment="1">
      <alignment horizontal="center" vertical="center"/>
    </xf>
    <xf numFmtId="0" fontId="22" fillId="8" borderId="1" xfId="2" applyFont="1" applyFill="1" applyBorder="1" applyAlignment="1">
      <alignment horizontal="left" vertical="center"/>
    </xf>
    <xf numFmtId="0" fontId="33" fillId="2" borderId="4"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3" fillId="0" borderId="12" xfId="2" applyFont="1" applyBorder="1" applyAlignment="1">
      <alignment horizontal="center" vertical="center" wrapText="1"/>
    </xf>
    <xf numFmtId="0" fontId="33" fillId="0" borderId="13" xfId="2" applyFont="1" applyBorder="1" applyAlignment="1">
      <alignment horizontal="center" vertical="center" wrapText="1"/>
    </xf>
    <xf numFmtId="0" fontId="47" fillId="0" borderId="0" xfId="2" applyFont="1" applyAlignment="1">
      <alignment horizontal="center" vertical="center"/>
    </xf>
    <xf numFmtId="0" fontId="33" fillId="0" borderId="4" xfId="3" applyFont="1" applyBorder="1" applyAlignment="1">
      <alignment horizontal="center" vertical="center"/>
    </xf>
    <xf numFmtId="0" fontId="33" fillId="0" borderId="10" xfId="3" applyFont="1" applyBorder="1" applyAlignment="1">
      <alignment horizontal="center" vertical="center"/>
    </xf>
    <xf numFmtId="0" fontId="33" fillId="0" borderId="6" xfId="3" applyFont="1" applyBorder="1" applyAlignment="1">
      <alignment horizontal="center" vertical="center"/>
    </xf>
    <xf numFmtId="0" fontId="33" fillId="0" borderId="0" xfId="3" applyFont="1" applyAlignment="1">
      <alignment horizontal="center" vertical="center"/>
    </xf>
    <xf numFmtId="0" fontId="38" fillId="0" borderId="17" xfId="3" applyFont="1" applyBorder="1" applyAlignment="1">
      <alignment horizontal="center" vertical="center" wrapText="1"/>
    </xf>
    <xf numFmtId="0" fontId="38" fillId="0" borderId="21" xfId="3" applyFont="1" applyBorder="1" applyAlignment="1">
      <alignment horizontal="center" vertical="center" wrapText="1"/>
    </xf>
    <xf numFmtId="0" fontId="38" fillId="0" borderId="11" xfId="3" applyFont="1" applyBorder="1" applyAlignment="1">
      <alignment horizontal="center" vertical="center" wrapText="1"/>
    </xf>
    <xf numFmtId="0" fontId="38" fillId="0" borderId="16" xfId="3" applyFont="1" applyBorder="1" applyAlignment="1">
      <alignment horizontal="center" vertical="center" wrapText="1"/>
    </xf>
    <xf numFmtId="0" fontId="38" fillId="0" borderId="20" xfId="3" applyFont="1" applyBorder="1" applyAlignment="1">
      <alignment horizontal="center" vertical="center" wrapText="1"/>
    </xf>
    <xf numFmtId="0" fontId="39" fillId="0" borderId="17" xfId="3" applyFont="1" applyBorder="1" applyAlignment="1">
      <alignment horizontal="center" vertical="center" wrapText="1"/>
    </xf>
    <xf numFmtId="0" fontId="39" fillId="0" borderId="21"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0" fontId="22" fillId="0" borderId="19" xfId="5" applyFont="1" applyBorder="1" applyAlignment="1">
      <alignment horizontal="center" vertical="center" wrapText="1" shrinkToFit="1"/>
    </xf>
    <xf numFmtId="0" fontId="22" fillId="0" borderId="5" xfId="5" applyFont="1" applyBorder="1" applyAlignment="1">
      <alignment horizontal="center" vertical="center" wrapText="1" shrinkToFit="1"/>
    </xf>
    <xf numFmtId="0" fontId="22" fillId="0" borderId="47" xfId="5" applyFont="1" applyBorder="1" applyAlignment="1">
      <alignment horizontal="center" vertical="center" wrapText="1" shrinkToFit="1"/>
    </xf>
    <xf numFmtId="0" fontId="22" fillId="0" borderId="9" xfId="5" applyFont="1" applyBorder="1" applyAlignment="1">
      <alignment horizontal="center" vertical="center" wrapText="1" shrinkToFit="1"/>
    </xf>
    <xf numFmtId="0" fontId="22" fillId="0" borderId="2" xfId="5" applyFont="1" applyBorder="1" applyAlignment="1">
      <alignment horizontal="center" vertical="center" wrapText="1" shrinkToFit="1"/>
    </xf>
    <xf numFmtId="0" fontId="22" fillId="0" borderId="3" xfId="5" applyFont="1" applyBorder="1" applyAlignment="1">
      <alignment horizontal="center" vertical="center" wrapText="1" shrinkToFit="1"/>
    </xf>
    <xf numFmtId="0" fontId="42"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22" fillId="0" borderId="43" xfId="2" applyFont="1" applyBorder="1" applyAlignment="1">
      <alignment horizontal="center" vertical="center" shrinkToFit="1"/>
    </xf>
    <xf numFmtId="0" fontId="22" fillId="0" borderId="44" xfId="2" applyFont="1" applyBorder="1" applyAlignment="1">
      <alignment horizontal="center" vertical="center" shrinkToFit="1"/>
    </xf>
    <xf numFmtId="0" fontId="33" fillId="2" borderId="17" xfId="2" applyFont="1" applyFill="1" applyBorder="1" applyAlignment="1">
      <alignment horizontal="center" vertical="center" wrapText="1"/>
    </xf>
    <xf numFmtId="0" fontId="33" fillId="2" borderId="21" xfId="2" applyFont="1" applyFill="1" applyBorder="1" applyAlignment="1">
      <alignment horizontal="center" vertical="center" wrapText="1"/>
    </xf>
    <xf numFmtId="0" fontId="33" fillId="2" borderId="18" xfId="2" applyFont="1" applyFill="1" applyBorder="1" applyAlignment="1">
      <alignment horizontal="center" vertical="center" wrapText="1"/>
    </xf>
    <xf numFmtId="0" fontId="22" fillId="0" borderId="46" xfId="2" applyFont="1" applyBorder="1" applyAlignment="1">
      <alignment horizontal="center" vertical="center" shrinkToFit="1"/>
    </xf>
    <xf numFmtId="0" fontId="22" fillId="0" borderId="1" xfId="2" applyFont="1" applyBorder="1" applyAlignment="1">
      <alignment horizontal="center" vertical="center" shrinkToFit="1"/>
    </xf>
    <xf numFmtId="0" fontId="33" fillId="0" borderId="26" xfId="2" applyFont="1" applyBorder="1" applyAlignment="1">
      <alignment horizontal="left" vertical="center" wrapTex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29" xfId="2" applyFont="1" applyBorder="1" applyAlignment="1">
      <alignment horizontal="left" vertical="center" wrapText="1"/>
    </xf>
    <xf numFmtId="0" fontId="22" fillId="0" borderId="48" xfId="5" applyFont="1" applyBorder="1" applyAlignment="1">
      <alignment horizontal="center" vertical="center" wrapText="1" shrinkToFit="1"/>
    </xf>
    <xf numFmtId="0" fontId="22" fillId="0" borderId="49" xfId="5" applyFont="1" applyBorder="1" applyAlignment="1">
      <alignment horizontal="center" vertical="center" shrinkToFit="1"/>
    </xf>
    <xf numFmtId="0" fontId="33" fillId="0" borderId="1" xfId="3" applyFont="1" applyBorder="1" applyAlignment="1">
      <alignment horizontal="center" vertical="center"/>
    </xf>
    <xf numFmtId="0" fontId="33" fillId="0" borderId="2" xfId="3" applyFont="1" applyBorder="1" applyAlignment="1">
      <alignment horizontal="center" vertical="center"/>
    </xf>
    <xf numFmtId="0" fontId="33" fillId="0" borderId="85" xfId="2" applyFont="1" applyBorder="1" applyAlignment="1">
      <alignment horizontal="left" vertical="center" wrapText="1"/>
    </xf>
    <xf numFmtId="0" fontId="44" fillId="6" borderId="64" xfId="2" applyFont="1" applyFill="1" applyBorder="1" applyAlignment="1">
      <alignment horizontal="center" vertical="center" wrapText="1"/>
    </xf>
    <xf numFmtId="0" fontId="44" fillId="6" borderId="21" xfId="2" applyFont="1" applyFill="1" applyBorder="1" applyAlignment="1">
      <alignment horizontal="center" vertical="center" wrapText="1"/>
    </xf>
    <xf numFmtId="0" fontId="44" fillId="5" borderId="53" xfId="2" applyFont="1" applyFill="1" applyBorder="1" applyAlignment="1">
      <alignment horizontal="center" vertical="center" wrapText="1"/>
    </xf>
    <xf numFmtId="0" fontId="44" fillId="5" borderId="57" xfId="2" applyFont="1" applyFill="1" applyBorder="1" applyAlignment="1">
      <alignment horizontal="center" vertical="center" wrapText="1"/>
    </xf>
    <xf numFmtId="0" fontId="44" fillId="5" borderId="75" xfId="2" applyFont="1" applyFill="1" applyBorder="1" applyAlignment="1">
      <alignment horizontal="center" vertical="center" wrapText="1"/>
    </xf>
    <xf numFmtId="0" fontId="44" fillId="6" borderId="23" xfId="2" applyFont="1" applyFill="1" applyBorder="1" applyAlignment="1">
      <alignment horizontal="center" vertical="center" wrapText="1"/>
    </xf>
    <xf numFmtId="0" fontId="44" fillId="6" borderId="17" xfId="2" applyFont="1" applyFill="1" applyBorder="1" applyAlignment="1">
      <alignment horizontal="center" vertical="center" wrapText="1"/>
    </xf>
    <xf numFmtId="37" fontId="38" fillId="6" borderId="54" xfId="6" applyFont="1" applyFill="1" applyBorder="1" applyAlignment="1">
      <alignment horizontal="center" vertical="center" wrapText="1"/>
    </xf>
    <xf numFmtId="37" fontId="38" fillId="6" borderId="55" xfId="6" applyFont="1" applyFill="1" applyBorder="1" applyAlignment="1">
      <alignment horizontal="center" vertical="center" wrapText="1"/>
    </xf>
    <xf numFmtId="0" fontId="40" fillId="5" borderId="53" xfId="2" applyFont="1" applyFill="1" applyBorder="1" applyAlignment="1">
      <alignment horizontal="center" vertical="center"/>
    </xf>
    <xf numFmtId="0" fontId="40" fillId="5" borderId="54" xfId="2" applyFont="1" applyFill="1" applyBorder="1" applyAlignment="1">
      <alignment horizontal="center" vertical="center"/>
    </xf>
    <xf numFmtId="0" fontId="40" fillId="5" borderId="55" xfId="2" applyFont="1" applyFill="1" applyBorder="1" applyAlignment="1">
      <alignment horizontal="center" vertical="center"/>
    </xf>
    <xf numFmtId="37" fontId="38" fillId="6" borderId="76" xfId="6" applyFont="1" applyFill="1" applyBorder="1" applyAlignment="1">
      <alignment horizontal="center" vertical="center" wrapText="1"/>
    </xf>
    <xf numFmtId="37" fontId="38" fillId="6" borderId="65" xfId="6" applyFont="1" applyFill="1" applyBorder="1" applyAlignment="1">
      <alignment horizontal="center" vertical="center" wrapText="1"/>
    </xf>
    <xf numFmtId="0" fontId="40" fillId="4" borderId="81" xfId="2" applyFont="1" applyFill="1" applyBorder="1" applyAlignment="1">
      <alignment horizontal="center" vertical="center" wrapText="1"/>
    </xf>
    <xf numFmtId="0" fontId="40" fillId="4" borderId="59" xfId="2" applyFont="1" applyFill="1" applyBorder="1" applyAlignment="1">
      <alignment horizontal="center" vertical="center"/>
    </xf>
    <xf numFmtId="0" fontId="40" fillId="4" borderId="61" xfId="2" applyFont="1" applyFill="1" applyBorder="1" applyAlignment="1">
      <alignment horizontal="center" vertical="center"/>
    </xf>
    <xf numFmtId="0" fontId="22" fillId="6" borderId="21" xfId="2" applyFont="1" applyFill="1" applyBorder="1" applyAlignment="1">
      <alignment horizontal="center" vertical="center" textRotation="255"/>
    </xf>
    <xf numFmtId="0" fontId="40" fillId="6" borderId="75" xfId="2" applyFont="1" applyFill="1" applyBorder="1" applyAlignment="1">
      <alignment horizontal="center" vertical="center"/>
    </xf>
    <xf numFmtId="0" fontId="40" fillId="6" borderId="76" xfId="2" applyFont="1" applyFill="1" applyBorder="1" applyAlignment="1">
      <alignment horizontal="center" vertical="center"/>
    </xf>
    <xf numFmtId="0" fontId="40" fillId="6" borderId="65" xfId="2" applyFont="1" applyFill="1" applyBorder="1" applyAlignment="1">
      <alignment horizontal="center" vertical="center"/>
    </xf>
    <xf numFmtId="0" fontId="40" fillId="6" borderId="53" xfId="2" applyFont="1" applyFill="1" applyBorder="1" applyAlignment="1">
      <alignment horizontal="center" vertical="center"/>
    </xf>
    <xf numFmtId="0" fontId="40" fillId="6" borderId="54" xfId="2" applyFont="1" applyFill="1" applyBorder="1" applyAlignment="1">
      <alignment horizontal="center" vertical="center"/>
    </xf>
    <xf numFmtId="0" fontId="40" fillId="6" borderId="55" xfId="2" applyFont="1" applyFill="1" applyBorder="1" applyAlignment="1">
      <alignment horizontal="center" vertical="center"/>
    </xf>
    <xf numFmtId="37" fontId="38" fillId="5" borderId="42" xfId="6" applyFont="1" applyFill="1" applyBorder="1" applyAlignment="1">
      <alignment horizontal="center" vertical="center" wrapText="1"/>
    </xf>
    <xf numFmtId="37" fontId="38" fillId="5" borderId="91" xfId="6" applyFont="1" applyFill="1" applyBorder="1" applyAlignment="1">
      <alignment horizontal="center" vertical="center" wrapText="1"/>
    </xf>
    <xf numFmtId="37" fontId="38" fillId="5" borderId="54" xfId="6" applyFont="1" applyFill="1" applyBorder="1" applyAlignment="1">
      <alignment horizontal="center" vertical="center" wrapText="1"/>
    </xf>
    <xf numFmtId="37" fontId="38" fillId="5" borderId="55" xfId="6" applyFont="1" applyFill="1" applyBorder="1" applyAlignment="1">
      <alignment horizontal="center" vertical="center" wrapText="1"/>
    </xf>
    <xf numFmtId="37" fontId="38" fillId="5" borderId="76" xfId="6" applyFont="1" applyFill="1" applyBorder="1" applyAlignment="1">
      <alignment horizontal="center" vertical="center" wrapText="1"/>
    </xf>
    <xf numFmtId="37" fontId="38" fillId="5" borderId="65" xfId="6" applyFont="1" applyFill="1" applyBorder="1" applyAlignment="1">
      <alignment horizontal="center" vertical="center" wrapText="1"/>
    </xf>
    <xf numFmtId="0" fontId="26" fillId="7" borderId="43" xfId="2" applyFont="1" applyFill="1" applyBorder="1" applyAlignment="1">
      <alignment horizontal="center" vertical="center"/>
    </xf>
    <xf numFmtId="0" fontId="26" fillId="7" borderId="48" xfId="2" applyFont="1" applyFill="1" applyBorder="1" applyAlignment="1">
      <alignment horizontal="center" vertical="center"/>
    </xf>
    <xf numFmtId="0" fontId="33" fillId="7" borderId="51" xfId="2" applyFont="1" applyFill="1" applyBorder="1" applyAlignment="1">
      <alignment horizontal="center" vertical="center"/>
    </xf>
    <xf numFmtId="0" fontId="33" fillId="7" borderId="52" xfId="2" applyFont="1" applyFill="1" applyBorder="1" applyAlignment="1">
      <alignment horizontal="center" vertical="center"/>
    </xf>
    <xf numFmtId="0" fontId="26" fillId="5" borderId="17" xfId="2" applyFont="1" applyFill="1" applyBorder="1" applyAlignment="1">
      <alignment horizontal="center" vertical="center" textRotation="255"/>
    </xf>
    <xf numFmtId="0" fontId="26" fillId="5" borderId="21" xfId="2" applyFont="1" applyFill="1" applyBorder="1" applyAlignment="1">
      <alignment horizontal="center" vertical="center" textRotation="255"/>
    </xf>
    <xf numFmtId="177" fontId="38" fillId="7" borderId="66" xfId="4" quotePrefix="1" applyNumberFormat="1" applyFont="1" applyFill="1" applyBorder="1" applyAlignment="1" applyProtection="1">
      <alignment horizontal="center" vertical="center" wrapText="1"/>
    </xf>
    <xf numFmtId="177" fontId="38" fillId="7" borderId="62" xfId="4" quotePrefix="1" applyNumberFormat="1" applyFont="1" applyFill="1" applyBorder="1" applyAlignment="1" applyProtection="1">
      <alignment horizontal="center" vertical="center" wrapText="1"/>
    </xf>
    <xf numFmtId="0" fontId="48" fillId="0" borderId="0" xfId="2" applyFont="1" applyAlignment="1">
      <alignment horizontal="center" vertical="center"/>
    </xf>
    <xf numFmtId="0" fontId="33" fillId="7" borderId="66"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6" xfId="2" applyFont="1" applyFill="1" applyBorder="1" applyAlignment="1">
      <alignment horizontal="center" vertical="center" shrinkToFit="1"/>
    </xf>
    <xf numFmtId="0" fontId="33" fillId="7" borderId="62" xfId="2" applyFont="1" applyFill="1" applyBorder="1" applyAlignment="1">
      <alignment horizontal="center" vertical="center" shrinkToFit="1"/>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177" fontId="33" fillId="7" borderId="70" xfId="2" applyNumberFormat="1" applyFont="1" applyFill="1" applyBorder="1" applyAlignment="1">
      <alignment horizontal="center" vertical="center" wrapText="1"/>
    </xf>
    <xf numFmtId="177" fontId="33" fillId="7" borderId="71" xfId="2" applyNumberFormat="1" applyFont="1" applyFill="1" applyBorder="1" applyAlignment="1">
      <alignment horizontal="center" vertical="center" wrapText="1"/>
    </xf>
    <xf numFmtId="177" fontId="33" fillId="7" borderId="66" xfId="4" applyNumberFormat="1" applyFont="1" applyFill="1" applyBorder="1" applyAlignment="1" applyProtection="1">
      <alignment horizontal="center" vertical="center" wrapText="1"/>
    </xf>
    <xf numFmtId="177" fontId="33" fillId="7" borderId="62" xfId="4" applyNumberFormat="1" applyFont="1" applyFill="1" applyBorder="1" applyAlignment="1" applyProtection="1">
      <alignment horizontal="center" vertical="center" wrapText="1"/>
    </xf>
    <xf numFmtId="177" fontId="38" fillId="7" borderId="66" xfId="4" applyNumberFormat="1" applyFont="1" applyFill="1" applyBorder="1" applyAlignment="1" applyProtection="1">
      <alignment horizontal="center" vertical="center" wrapText="1"/>
    </xf>
    <xf numFmtId="177" fontId="38" fillId="7" borderId="62" xfId="4" applyNumberFormat="1" applyFont="1" applyFill="1" applyBorder="1" applyAlignment="1" applyProtection="1">
      <alignment horizontal="center" vertical="center" wrapText="1"/>
    </xf>
    <xf numFmtId="0" fontId="15" fillId="7" borderId="1" xfId="0" applyFont="1" applyFill="1" applyBorder="1" applyAlignment="1">
      <alignment horizontal="center" vertical="center"/>
    </xf>
    <xf numFmtId="0" fontId="19" fillId="0" borderId="0" xfId="18" applyFont="1">
      <alignment vertical="center"/>
    </xf>
    <xf numFmtId="0" fontId="20" fillId="0" borderId="1" xfId="18" applyFont="1" applyBorder="1">
      <alignment vertical="center"/>
    </xf>
    <xf numFmtId="0" fontId="19" fillId="0" borderId="1" xfId="18" applyFont="1" applyBorder="1">
      <alignment vertical="center"/>
    </xf>
    <xf numFmtId="0" fontId="21" fillId="0" borderId="1" xfId="19" applyFont="1" applyBorder="1">
      <alignment vertical="center"/>
    </xf>
    <xf numFmtId="0" fontId="15" fillId="7" borderId="12" xfId="0" applyFont="1" applyFill="1" applyBorder="1" applyAlignment="1">
      <alignment horizontal="center" vertical="center" wrapText="1"/>
    </xf>
    <xf numFmtId="0" fontId="26" fillId="0" borderId="2" xfId="11" applyFont="1" applyBorder="1" applyAlignment="1">
      <alignment horizontal="center" vertical="center"/>
    </xf>
    <xf numFmtId="0" fontId="26" fillId="0" borderId="3" xfId="11" applyFont="1" applyBorder="1" applyAlignment="1">
      <alignment horizontal="center" vertical="center"/>
    </xf>
    <xf numFmtId="0" fontId="26" fillId="0" borderId="2" xfId="11" applyFont="1" applyBorder="1" applyAlignment="1">
      <alignment horizontal="center" vertical="center" wrapText="1"/>
    </xf>
    <xf numFmtId="0" fontId="26" fillId="0" borderId="11" xfId="11" applyFont="1" applyBorder="1" applyAlignment="1">
      <alignment horizontal="center" vertical="center" wrapText="1"/>
    </xf>
    <xf numFmtId="0" fontId="26" fillId="0" borderId="3" xfId="11" applyFont="1" applyBorder="1" applyAlignment="1">
      <alignment horizontal="center" vertical="center" wrapText="1"/>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15" fillId="0" borderId="2" xfId="0" applyFont="1" applyBorder="1" applyAlignment="1">
      <alignment vertical="center"/>
    </xf>
  </cellXfs>
  <cellStyles count="20">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3" xfId="15" xr:uid="{5B68AC31-AB8D-43EC-9FFA-F52F0AD98B78}"/>
    <cellStyle name="標準 2 4" xfId="18" xr:uid="{07BD4980-5FD0-410A-90BB-B883DDE77843}"/>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6 2 2 2" xfId="19" xr:uid="{1B063443-B775-4006-9F66-73DA513AA766}"/>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showZeros="0" tabSelected="1" view="pageBreakPreview" topLeftCell="A18" zoomScaleNormal="100" zoomScaleSheetLayoutView="100" workbookViewId="0">
      <selection activeCell="H18" sqref="H18"/>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22"/>
      <c r="B1" s="322"/>
      <c r="C1" s="322"/>
      <c r="D1" s="322"/>
    </row>
    <row r="2" spans="1:4" ht="24.9" customHeight="1">
      <c r="D2" s="215"/>
    </row>
    <row r="3" spans="1:4" ht="24.9" customHeight="1">
      <c r="D3" s="304" t="s">
        <v>259</v>
      </c>
    </row>
    <row r="4" spans="1:4">
      <c r="A4" s="1" t="s">
        <v>0</v>
      </c>
    </row>
    <row r="5" spans="1:4" ht="40.200000000000003" customHeight="1">
      <c r="B5" s="2"/>
      <c r="C5" s="206" t="s">
        <v>123</v>
      </c>
      <c r="D5" s="214"/>
    </row>
    <row r="6" spans="1:4" ht="14.4" customHeight="1">
      <c r="B6" s="2"/>
      <c r="C6" s="321" t="s">
        <v>125</v>
      </c>
      <c r="D6" s="214"/>
    </row>
    <row r="7" spans="1:4" ht="24.9" customHeight="1">
      <c r="B7" s="2"/>
      <c r="C7" s="321"/>
      <c r="D7" s="214"/>
    </row>
    <row r="8" spans="1:4" ht="24.9" customHeight="1">
      <c r="B8" s="2"/>
      <c r="C8" s="206" t="s">
        <v>1</v>
      </c>
      <c r="D8" s="214"/>
    </row>
    <row r="9" spans="1:4" ht="24.9" customHeight="1">
      <c r="B9" s="2"/>
      <c r="C9" s="206" t="s">
        <v>2</v>
      </c>
      <c r="D9" s="214"/>
    </row>
    <row r="10" spans="1:4" ht="76.2" customHeight="1">
      <c r="A10" s="323" t="s">
        <v>253</v>
      </c>
      <c r="B10" s="324"/>
      <c r="C10" s="324"/>
      <c r="D10" s="324"/>
    </row>
    <row r="11" spans="1:4" ht="52.95" customHeight="1">
      <c r="A11" s="3" t="s">
        <v>3</v>
      </c>
      <c r="B11" s="325" t="s">
        <v>254</v>
      </c>
      <c r="C11" s="326"/>
      <c r="D11" s="327"/>
    </row>
    <row r="12" spans="1:4" ht="25.35" customHeight="1">
      <c r="A12" s="328" t="s">
        <v>134</v>
      </c>
      <c r="B12" s="4" t="s">
        <v>5</v>
      </c>
      <c r="C12" s="309"/>
      <c r="D12" s="310"/>
    </row>
    <row r="13" spans="1:4" ht="25.35" customHeight="1">
      <c r="A13" s="330"/>
      <c r="B13" s="6" t="s">
        <v>6</v>
      </c>
      <c r="C13" s="331"/>
      <c r="D13" s="332"/>
    </row>
    <row r="14" spans="1:4" ht="25.35" customHeight="1">
      <c r="A14" s="328" t="s">
        <v>135</v>
      </c>
      <c r="B14" s="4" t="s">
        <v>4</v>
      </c>
      <c r="C14" s="315">
        <f>'別紙4-1 収支計算書① '!E17</f>
        <v>0</v>
      </c>
      <c r="D14" s="316"/>
    </row>
    <row r="15" spans="1:4" ht="25.35" customHeight="1">
      <c r="A15" s="329"/>
      <c r="B15" s="5" t="s">
        <v>8</v>
      </c>
      <c r="C15" s="317">
        <f>'別紙4-1 収支計算書① '!E31</f>
        <v>0</v>
      </c>
      <c r="D15" s="318"/>
    </row>
    <row r="16" spans="1:4" ht="25.35" customHeight="1">
      <c r="A16" s="329"/>
      <c r="B16" s="6" t="s">
        <v>9</v>
      </c>
      <c r="C16" s="319">
        <f>SUM(C14:D15)</f>
        <v>0</v>
      </c>
      <c r="D16" s="320"/>
    </row>
    <row r="17" spans="1:4" ht="40.950000000000003" customHeight="1">
      <c r="A17" s="89" t="s">
        <v>10</v>
      </c>
      <c r="B17" s="219"/>
      <c r="C17" s="313">
        <f>'別紙4-1 収支計算書① '!G12</f>
        <v>0</v>
      </c>
      <c r="D17" s="314"/>
    </row>
    <row r="18" spans="1:4" ht="60" customHeight="1">
      <c r="A18" s="89" t="s">
        <v>136</v>
      </c>
      <c r="B18" s="339"/>
      <c r="C18" s="340"/>
      <c r="D18" s="341"/>
    </row>
    <row r="19" spans="1:4" ht="16.95" customHeight="1">
      <c r="A19" s="202"/>
      <c r="B19" s="311"/>
      <c r="C19" s="311"/>
      <c r="D19" s="312"/>
    </row>
    <row r="20" spans="1:4" ht="20.100000000000001" customHeight="1">
      <c r="A20" s="1" t="s">
        <v>133</v>
      </c>
    </row>
    <row r="21" spans="1:4" s="7" customFormat="1" ht="13.2" customHeight="1">
      <c r="A21" s="90" t="s">
        <v>21</v>
      </c>
      <c r="B21" s="198"/>
      <c r="C21" s="335" t="s">
        <v>19</v>
      </c>
      <c r="D21" s="337"/>
    </row>
    <row r="22" spans="1:4" s="7" customFormat="1" ht="42" customHeight="1">
      <c r="A22" s="200" t="s">
        <v>129</v>
      </c>
      <c r="B22" s="198"/>
      <c r="C22" s="336"/>
      <c r="D22" s="338"/>
    </row>
    <row r="23" spans="1:4" s="7" customFormat="1" ht="42" customHeight="1">
      <c r="A23" s="8" t="s">
        <v>132</v>
      </c>
      <c r="B23" s="333"/>
      <c r="C23" s="333"/>
      <c r="D23" s="334"/>
    </row>
    <row r="24" spans="1:4" s="7" customFormat="1" ht="18" customHeight="1">
      <c r="A24" s="8" t="s">
        <v>131</v>
      </c>
      <c r="B24" s="8"/>
      <c r="C24" s="8" t="s">
        <v>130</v>
      </c>
      <c r="D24" s="199"/>
    </row>
    <row r="25" spans="1:4" s="7" customFormat="1" ht="18" customHeight="1">
      <c r="A25" s="8" t="s">
        <v>20</v>
      </c>
      <c r="B25" s="333"/>
      <c r="C25" s="333"/>
      <c r="D25" s="334"/>
    </row>
    <row r="26" spans="1:4" ht="20.100000000000001" customHeight="1">
      <c r="A26" s="1" t="s">
        <v>11</v>
      </c>
    </row>
    <row r="27" spans="1:4" ht="20.100000000000001" customHeight="1">
      <c r="A27" s="1" t="s">
        <v>12</v>
      </c>
    </row>
    <row r="28" spans="1:4" ht="20.100000000000001" customHeight="1">
      <c r="A28" s="1" t="s">
        <v>13</v>
      </c>
    </row>
    <row r="30" spans="1:4">
      <c r="B30" s="1" t="s">
        <v>255</v>
      </c>
    </row>
    <row r="31" spans="1:4">
      <c r="B31" s="1" t="s">
        <v>256</v>
      </c>
    </row>
    <row r="32" spans="1:4">
      <c r="B32" s="1" t="s">
        <v>193</v>
      </c>
    </row>
    <row r="33" spans="2:2">
      <c r="B33" s="1" t="s">
        <v>194</v>
      </c>
    </row>
  </sheetData>
  <sheetProtection selectLockedCells="1" selectUnlockedCells="1"/>
  <mergeCells count="16">
    <mergeCell ref="B25:D25"/>
    <mergeCell ref="B23:D23"/>
    <mergeCell ref="C21:C22"/>
    <mergeCell ref="D21:D22"/>
    <mergeCell ref="B18:D18"/>
    <mergeCell ref="A1:D1"/>
    <mergeCell ref="A10:D10"/>
    <mergeCell ref="B11:D11"/>
    <mergeCell ref="A14:A16"/>
    <mergeCell ref="A12:A13"/>
    <mergeCell ref="C13:D13"/>
    <mergeCell ref="C17:D17"/>
    <mergeCell ref="C14:D14"/>
    <mergeCell ref="C15:D15"/>
    <mergeCell ref="C16:D16"/>
    <mergeCell ref="C6:C7"/>
  </mergeCells>
  <phoneticPr fontId="12"/>
  <printOptions horizontalCentered="1"/>
  <pageMargins left="0.7" right="0.7" top="0.75" bottom="0.75" header="0.3" footer="0.3"/>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30"/>
  <sheetViews>
    <sheetView view="pageBreakPreview" zoomScaleNormal="100" zoomScaleSheetLayoutView="100" workbookViewId="0">
      <selection activeCell="B16" sqref="B16:C16"/>
    </sheetView>
  </sheetViews>
  <sheetFormatPr defaultColWidth="3.19921875" defaultRowHeight="17.100000000000001" customHeight="1"/>
  <cols>
    <col min="1" max="1" width="15.3984375" style="203" customWidth="1"/>
    <col min="2" max="2" width="12" style="203" customWidth="1"/>
    <col min="3" max="3" width="4.09765625" style="203" customWidth="1"/>
    <col min="4" max="4" width="12" style="203" customWidth="1"/>
    <col min="5" max="5" width="4.09765625" style="203" customWidth="1"/>
    <col min="6" max="6" width="14.8984375" style="203" customWidth="1"/>
    <col min="7" max="7" width="21.09765625" style="203" customWidth="1"/>
    <col min="8" max="8" width="12" style="203" customWidth="1"/>
    <col min="9" max="16384" width="3.19921875" style="203"/>
  </cols>
  <sheetData>
    <row r="1" spans="1:8" ht="17.100000000000001" customHeight="1">
      <c r="A1" s="205" t="s">
        <v>138</v>
      </c>
    </row>
    <row r="2" spans="1:8" ht="29.4" customHeight="1">
      <c r="A2" s="353" t="s">
        <v>128</v>
      </c>
      <c r="B2" s="353"/>
      <c r="C2" s="353"/>
      <c r="D2" s="353"/>
      <c r="E2" s="353"/>
      <c r="F2" s="353"/>
      <c r="G2" s="353"/>
      <c r="H2" s="353"/>
    </row>
    <row r="3" spans="1:8" ht="12" customHeight="1">
      <c r="A3" s="305" t="s">
        <v>21</v>
      </c>
      <c r="B3" s="354"/>
      <c r="C3" s="354"/>
      <c r="D3" s="354"/>
      <c r="E3" s="354"/>
      <c r="F3" s="354"/>
      <c r="G3" s="354"/>
      <c r="H3" s="354"/>
    </row>
    <row r="4" spans="1:8" ht="33.6" customHeight="1">
      <c r="A4" s="207" t="s">
        <v>137</v>
      </c>
      <c r="B4" s="355"/>
      <c r="C4" s="355"/>
      <c r="D4" s="355"/>
      <c r="E4" s="355"/>
      <c r="F4" s="355"/>
      <c r="G4" s="355"/>
      <c r="H4" s="355"/>
    </row>
    <row r="5" spans="1:8" ht="12" customHeight="1">
      <c r="A5" s="359" t="s">
        <v>1</v>
      </c>
      <c r="B5" s="358"/>
      <c r="C5" s="358"/>
      <c r="D5" s="358"/>
      <c r="E5" s="358"/>
      <c r="F5" s="211" t="s">
        <v>21</v>
      </c>
      <c r="G5" s="356"/>
      <c r="H5" s="357"/>
    </row>
    <row r="6" spans="1:8" ht="21" customHeight="1">
      <c r="A6" s="344"/>
      <c r="B6" s="358"/>
      <c r="C6" s="358"/>
      <c r="D6" s="358"/>
      <c r="E6" s="358"/>
      <c r="F6" s="211" t="s">
        <v>7</v>
      </c>
      <c r="G6" s="358"/>
      <c r="H6" s="358"/>
    </row>
    <row r="7" spans="1:8" ht="15.6" customHeight="1">
      <c r="A7" s="342" t="s">
        <v>124</v>
      </c>
      <c r="B7" s="349"/>
      <c r="C7" s="349"/>
      <c r="D7" s="349"/>
      <c r="E7" s="349"/>
      <c r="F7" s="349"/>
      <c r="G7" s="349"/>
      <c r="H7" s="349"/>
    </row>
    <row r="8" spans="1:8" ht="28.35" customHeight="1">
      <c r="A8" s="345"/>
      <c r="B8" s="351"/>
      <c r="C8" s="351"/>
      <c r="D8" s="351"/>
      <c r="E8" s="351"/>
      <c r="F8" s="351"/>
      <c r="G8" s="351"/>
      <c r="H8" s="351"/>
    </row>
    <row r="9" spans="1:8" ht="20.399999999999999" customHeight="1">
      <c r="A9" s="306" t="s">
        <v>127</v>
      </c>
      <c r="B9" s="484"/>
      <c r="C9" s="485"/>
      <c r="D9" s="485"/>
      <c r="E9" s="486"/>
      <c r="F9" s="207" t="s">
        <v>126</v>
      </c>
      <c r="G9" s="482"/>
      <c r="H9" s="483"/>
    </row>
    <row r="10" spans="1:8" s="7" customFormat="1" ht="24" customHeight="1">
      <c r="A10" s="476" t="s">
        <v>264</v>
      </c>
      <c r="B10" s="487"/>
      <c r="C10" s="488"/>
      <c r="D10" s="488"/>
      <c r="E10" s="488"/>
      <c r="F10" s="488"/>
      <c r="G10" s="488"/>
      <c r="H10" s="488"/>
    </row>
    <row r="11" spans="1:8" s="7" customFormat="1" ht="43.8" customHeight="1">
      <c r="A11" s="481" t="s">
        <v>266</v>
      </c>
      <c r="B11" s="489"/>
      <c r="C11" s="365"/>
      <c r="D11" s="365"/>
      <c r="E11" s="365"/>
      <c r="F11" s="365"/>
      <c r="G11" s="365"/>
      <c r="H11" s="365"/>
    </row>
    <row r="12" spans="1:8" s="7" customFormat="1" ht="24" customHeight="1">
      <c r="A12" s="476" t="s">
        <v>265</v>
      </c>
      <c r="B12" s="487"/>
      <c r="C12" s="488"/>
      <c r="D12" s="488"/>
      <c r="E12" s="488"/>
      <c r="F12" s="488"/>
      <c r="G12" s="488"/>
      <c r="H12" s="488"/>
    </row>
    <row r="13" spans="1:8" ht="26.7" customHeight="1">
      <c r="A13" s="342" t="s">
        <v>140</v>
      </c>
      <c r="B13" s="346" t="s">
        <v>139</v>
      </c>
      <c r="C13" s="346"/>
      <c r="D13" s="347" t="s">
        <v>7</v>
      </c>
      <c r="E13" s="347"/>
      <c r="F13" s="360" t="s">
        <v>141</v>
      </c>
      <c r="G13" s="361"/>
      <c r="H13" s="362"/>
    </row>
    <row r="14" spans="1:8" ht="27" customHeight="1">
      <c r="A14" s="343"/>
      <c r="B14" s="346"/>
      <c r="C14" s="346"/>
      <c r="D14" s="348"/>
      <c r="E14" s="348"/>
      <c r="F14" s="363"/>
      <c r="G14" s="363"/>
      <c r="H14" s="363"/>
    </row>
    <row r="15" spans="1:8" ht="27" customHeight="1">
      <c r="A15" s="343"/>
      <c r="B15" s="346"/>
      <c r="C15" s="346"/>
      <c r="D15" s="348"/>
      <c r="E15" s="348"/>
      <c r="F15" s="363"/>
      <c r="G15" s="363"/>
      <c r="H15" s="363"/>
    </row>
    <row r="16" spans="1:8" ht="27" customHeight="1">
      <c r="A16" s="343"/>
      <c r="B16" s="346"/>
      <c r="C16" s="346"/>
      <c r="D16" s="350"/>
      <c r="E16" s="350"/>
      <c r="F16" s="352"/>
      <c r="G16" s="352"/>
      <c r="H16" s="352"/>
    </row>
    <row r="17" spans="1:8" ht="27" customHeight="1">
      <c r="A17" s="343"/>
      <c r="B17" s="346"/>
      <c r="C17" s="346"/>
      <c r="D17" s="350"/>
      <c r="E17" s="350"/>
      <c r="F17" s="352"/>
      <c r="G17" s="352"/>
      <c r="H17" s="352"/>
    </row>
    <row r="18" spans="1:8" ht="27" customHeight="1">
      <c r="A18" s="344"/>
      <c r="B18" s="346"/>
      <c r="C18" s="346"/>
      <c r="D18" s="350"/>
      <c r="E18" s="350"/>
      <c r="F18" s="352"/>
      <c r="G18" s="352"/>
      <c r="H18" s="352"/>
    </row>
    <row r="19" spans="1:8" ht="27" customHeight="1">
      <c r="A19" s="204"/>
    </row>
    <row r="20" spans="1:8" s="308" customFormat="1" ht="27" customHeight="1">
      <c r="A20" s="302" t="s">
        <v>251</v>
      </c>
      <c r="B20" s="307"/>
      <c r="C20" s="364" t="s">
        <v>258</v>
      </c>
      <c r="D20" s="365"/>
      <c r="E20" s="365"/>
      <c r="F20" s="365"/>
      <c r="G20" s="365"/>
      <c r="H20" s="366"/>
    </row>
    <row r="21" spans="1:8" s="308" customFormat="1" ht="27" customHeight="1">
      <c r="A21" s="302" t="s">
        <v>249</v>
      </c>
      <c r="B21" s="307"/>
      <c r="C21" s="364" t="s">
        <v>258</v>
      </c>
      <c r="D21" s="365"/>
      <c r="E21" s="365"/>
      <c r="F21" s="365"/>
      <c r="G21" s="365"/>
      <c r="H21" s="366"/>
    </row>
    <row r="22" spans="1:8" s="308" customFormat="1" ht="27" customHeight="1">
      <c r="A22" s="303" t="s">
        <v>250</v>
      </c>
      <c r="B22" s="307"/>
      <c r="C22" s="364" t="s">
        <v>258</v>
      </c>
      <c r="D22" s="365"/>
      <c r="E22" s="365"/>
      <c r="F22" s="365"/>
      <c r="G22" s="365"/>
      <c r="H22" s="366"/>
    </row>
    <row r="23" spans="1:8" ht="27" customHeight="1"/>
    <row r="24" spans="1:8" ht="27" customHeight="1"/>
    <row r="25" spans="1:8" ht="20.100000000000001" customHeight="1"/>
    <row r="28" spans="1:8" ht="17.100000000000001" hidden="1" customHeight="1"/>
    <row r="29" spans="1:8" ht="17.100000000000001" hidden="1" customHeight="1"/>
    <row r="30" spans="1:8" ht="17.100000000000001" hidden="1" customHeight="1"/>
  </sheetData>
  <sheetProtection formatCells="0" formatColumns="0" formatRows="0" insertColumns="0" insertRows="0" insertHyperlinks="0" deleteColumns="0" deleteRows="0" sort="0" autoFilter="0" pivotTables="0"/>
  <mergeCells count="37">
    <mergeCell ref="B9:E9"/>
    <mergeCell ref="B10:H10"/>
    <mergeCell ref="B12:H12"/>
    <mergeCell ref="B11:H11"/>
    <mergeCell ref="F13:H13"/>
    <mergeCell ref="F14:H14"/>
    <mergeCell ref="F15:H15"/>
    <mergeCell ref="C22:H22"/>
    <mergeCell ref="F16:H16"/>
    <mergeCell ref="F17:H17"/>
    <mergeCell ref="F18:H18"/>
    <mergeCell ref="C20:H20"/>
    <mergeCell ref="C21:H21"/>
    <mergeCell ref="B18:C18"/>
    <mergeCell ref="A2:H2"/>
    <mergeCell ref="B3:H3"/>
    <mergeCell ref="B4:H4"/>
    <mergeCell ref="G5:H5"/>
    <mergeCell ref="G6:H6"/>
    <mergeCell ref="A5:A6"/>
    <mergeCell ref="B5:E6"/>
    <mergeCell ref="A13:A18"/>
    <mergeCell ref="A7:A8"/>
    <mergeCell ref="B13:C13"/>
    <mergeCell ref="D13:E13"/>
    <mergeCell ref="B14:C14"/>
    <mergeCell ref="D14:E14"/>
    <mergeCell ref="B7:H7"/>
    <mergeCell ref="D18:E18"/>
    <mergeCell ref="B16:C16"/>
    <mergeCell ref="B15:C15"/>
    <mergeCell ref="D15:E15"/>
    <mergeCell ref="B17:C17"/>
    <mergeCell ref="D17:E17"/>
    <mergeCell ref="D16:E16"/>
    <mergeCell ref="B8:H8"/>
    <mergeCell ref="G9:H9"/>
  </mergeCells>
  <phoneticPr fontId="12"/>
  <printOptions horizontalCentered="1"/>
  <pageMargins left="0.7" right="0.7" top="0.75" bottom="0.75" header="0.3" footer="0.3"/>
  <pageSetup paperSize="9" scale="84" orientation="portrait" cellComments="asDisplayed" r:id="rId1"/>
  <extLst>
    <ext xmlns:x14="http://schemas.microsoft.com/office/spreadsheetml/2009/9/main" uri="{CCE6A557-97BC-4b89-ADB6-D9C93CAAB3DF}">
      <x14:dataValidations xmlns:xm="http://schemas.microsoft.com/office/excel/2006/main" count="3">
        <x14:dataValidation type="list" allowBlank="1" showInputMessage="1" showErrorMessage="1" xr:uid="{028EDE98-21D4-43D1-A1A2-069F47AAA103}">
          <x14:formula1>
            <xm:f>'リスト (2)'!$A$14:$A$21</xm:f>
          </x14:formula1>
          <xm:sqref>B10:H10</xm:sqref>
        </x14:dataValidation>
        <x14:dataValidation type="list" allowBlank="1" showInputMessage="1" showErrorMessage="1" xr:uid="{CF724B5A-644F-4B07-B505-E6A51BDAC20C}">
          <x14:formula1>
            <xm:f>'リスト (2)'!$A$24:$A$26</xm:f>
          </x14:formula1>
          <xm:sqref>B11:H11</xm:sqref>
        </x14:dataValidation>
        <x14:dataValidation type="list" allowBlank="1" showInputMessage="1" showErrorMessage="1" xr:uid="{7F63A82E-A201-4254-8D7F-08AB425720BD}">
          <x14:formula1>
            <xm:f>'リスト (2)'!$A$29:$A$30</xm:f>
          </x14:formula1>
          <xm:sqref>B12:H12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zoomScaleNormal="100" zoomScaleSheetLayoutView="100" workbookViewId="0">
      <selection activeCell="A6" sqref="A6:B6"/>
    </sheetView>
  </sheetViews>
  <sheetFormatPr defaultColWidth="9" defaultRowHeight="12"/>
  <cols>
    <col min="1" max="1" width="14.59765625" style="259" customWidth="1"/>
    <col min="2" max="2" width="39.69921875" style="259" bestFit="1" customWidth="1"/>
    <col min="3" max="3" width="8" style="259" bestFit="1" customWidth="1"/>
    <col min="4" max="4" width="12.3984375" style="259" bestFit="1" customWidth="1"/>
    <col min="5" max="6" width="12.3984375" style="259" customWidth="1"/>
    <col min="7" max="7" width="25.19921875" style="259" customWidth="1"/>
    <col min="8" max="8" width="30.8984375" style="259" bestFit="1" customWidth="1"/>
    <col min="9" max="9" width="18.19921875" style="259" bestFit="1" customWidth="1"/>
    <col min="10" max="10" width="15.69921875" style="259" customWidth="1"/>
    <col min="11" max="16384" width="9" style="259"/>
  </cols>
  <sheetData>
    <row r="1" spans="1:12" ht="24" customHeight="1">
      <c r="A1" s="367" t="s">
        <v>236</v>
      </c>
      <c r="B1" s="367"/>
    </row>
    <row r="2" spans="1:12" ht="24" customHeight="1">
      <c r="A2" s="277" t="s">
        <v>248</v>
      </c>
      <c r="B2" s="273"/>
    </row>
    <row r="3" spans="1:12" ht="24" customHeight="1">
      <c r="A3" s="280" t="s">
        <v>261</v>
      </c>
      <c r="B3" s="273"/>
    </row>
    <row r="4" spans="1:12" ht="24" customHeight="1">
      <c r="A4" s="298" t="s">
        <v>223</v>
      </c>
      <c r="B4" s="299"/>
    </row>
    <row r="5" spans="1:12" ht="9.6" customHeight="1" thickBot="1">
      <c r="A5" s="300"/>
      <c r="B5" s="301"/>
    </row>
    <row r="6" spans="1:12" ht="24" customHeight="1" thickTop="1" thickBot="1">
      <c r="A6" s="368" t="s">
        <v>235</v>
      </c>
      <c r="B6" s="369"/>
      <c r="C6" s="279" t="s">
        <v>263</v>
      </c>
      <c r="D6" s="370" t="s">
        <v>234</v>
      </c>
      <c r="E6" s="368"/>
      <c r="F6" s="371"/>
      <c r="G6" s="279" t="s">
        <v>262</v>
      </c>
      <c r="I6" s="278"/>
    </row>
    <row r="7" spans="1:12" ht="24" customHeight="1" thickTop="1">
      <c r="A7" s="277" t="s">
        <v>233</v>
      </c>
      <c r="B7" s="276"/>
      <c r="E7" s="275"/>
    </row>
    <row r="8" spans="1:12" ht="13.2" customHeight="1">
      <c r="A8" s="274"/>
      <c r="B8" s="273"/>
    </row>
    <row r="9" spans="1:12" ht="43.95" customHeight="1">
      <c r="A9" s="272" t="s">
        <v>232</v>
      </c>
      <c r="B9" s="271" t="s">
        <v>231</v>
      </c>
      <c r="C9" s="271" t="s">
        <v>230</v>
      </c>
      <c r="D9" s="269" t="s">
        <v>229</v>
      </c>
      <c r="E9" s="269" t="s">
        <v>228</v>
      </c>
      <c r="F9" s="269" t="s">
        <v>227</v>
      </c>
      <c r="G9" s="270" t="s">
        <v>226</v>
      </c>
      <c r="H9" s="269" t="s">
        <v>225</v>
      </c>
      <c r="I9" s="268" t="s">
        <v>224</v>
      </c>
    </row>
    <row r="10" spans="1:12" ht="18">
      <c r="A10" s="261"/>
      <c r="B10" s="266"/>
      <c r="C10" s="262"/>
      <c r="D10" s="264"/>
      <c r="E10" s="265"/>
      <c r="F10" s="264"/>
      <c r="G10" s="264"/>
      <c r="H10" s="263"/>
      <c r="I10" s="262"/>
      <c r="L10" s="259" t="s">
        <v>91</v>
      </c>
    </row>
    <row r="11" spans="1:12" ht="18">
      <c r="A11" s="261"/>
      <c r="B11" s="266"/>
      <c r="C11" s="262"/>
      <c r="D11" s="264"/>
      <c r="E11" s="265"/>
      <c r="F11" s="264"/>
      <c r="G11" s="267"/>
      <c r="H11" s="263"/>
      <c r="I11" s="262"/>
    </row>
    <row r="12" spans="1:12" ht="18">
      <c r="A12" s="261"/>
      <c r="B12" s="266"/>
      <c r="C12" s="262"/>
      <c r="D12" s="264"/>
      <c r="E12" s="265"/>
      <c r="F12" s="264"/>
      <c r="G12" s="264"/>
      <c r="H12" s="263"/>
      <c r="I12" s="262"/>
      <c r="L12" s="259" t="s">
        <v>92</v>
      </c>
    </row>
    <row r="13" spans="1:12" ht="21.6" customHeight="1">
      <c r="A13" s="261"/>
      <c r="B13" s="260"/>
      <c r="C13" s="260"/>
      <c r="D13" s="260"/>
      <c r="E13" s="260"/>
      <c r="F13" s="260"/>
      <c r="G13" s="260"/>
      <c r="H13" s="260"/>
      <c r="I13" s="260"/>
    </row>
    <row r="14" spans="1:12" ht="21.6" customHeight="1">
      <c r="A14" s="261"/>
      <c r="B14" s="260"/>
      <c r="C14" s="260"/>
      <c r="D14" s="260"/>
      <c r="E14" s="260"/>
      <c r="F14" s="260"/>
      <c r="G14" s="260"/>
      <c r="H14" s="260"/>
      <c r="I14" s="260"/>
    </row>
    <row r="15" spans="1:12" ht="21.6" customHeight="1">
      <c r="A15" s="261"/>
      <c r="B15" s="260"/>
      <c r="C15" s="260"/>
      <c r="D15" s="260"/>
      <c r="E15" s="260"/>
      <c r="F15" s="260"/>
      <c r="G15" s="260"/>
      <c r="H15" s="260"/>
      <c r="I15" s="260"/>
    </row>
    <row r="16" spans="1:12" ht="21.6" customHeight="1">
      <c r="A16" s="261"/>
      <c r="B16" s="260"/>
      <c r="C16" s="260"/>
      <c r="D16" s="260"/>
      <c r="E16" s="260"/>
      <c r="F16" s="260"/>
      <c r="G16" s="260"/>
      <c r="H16" s="260"/>
      <c r="I16" s="260"/>
    </row>
    <row r="17" spans="1:9" ht="21.6" customHeight="1">
      <c r="A17" s="261"/>
      <c r="B17" s="260"/>
      <c r="C17" s="260"/>
      <c r="D17" s="260"/>
      <c r="E17" s="260"/>
      <c r="F17" s="260"/>
      <c r="G17" s="260"/>
      <c r="H17" s="260"/>
      <c r="I17" s="260"/>
    </row>
    <row r="18" spans="1:9" ht="21.6" customHeight="1">
      <c r="A18" s="261"/>
      <c r="B18" s="260"/>
      <c r="C18" s="260"/>
      <c r="D18" s="260"/>
      <c r="E18" s="260"/>
      <c r="F18" s="260"/>
      <c r="G18" s="260"/>
      <c r="H18" s="260"/>
      <c r="I18" s="260"/>
    </row>
    <row r="19" spans="1:9" ht="21.6" customHeight="1">
      <c r="A19" s="261"/>
      <c r="B19" s="260"/>
      <c r="C19" s="260"/>
      <c r="D19" s="260"/>
      <c r="E19" s="260"/>
      <c r="F19" s="260"/>
      <c r="G19" s="260"/>
      <c r="H19" s="260"/>
      <c r="I19" s="260"/>
    </row>
    <row r="20" spans="1:9" ht="21.6" customHeight="1">
      <c r="A20" s="261"/>
      <c r="B20" s="260"/>
      <c r="C20" s="260"/>
      <c r="D20" s="260"/>
      <c r="E20" s="260"/>
      <c r="F20" s="260"/>
      <c r="G20" s="260"/>
      <c r="H20" s="260"/>
      <c r="I20" s="260"/>
    </row>
    <row r="21" spans="1:9" ht="21.6" customHeight="1">
      <c r="A21" s="261"/>
      <c r="B21" s="260"/>
      <c r="C21" s="260"/>
      <c r="D21" s="260"/>
      <c r="E21" s="260"/>
      <c r="F21" s="260"/>
      <c r="G21" s="260"/>
      <c r="H21" s="260"/>
      <c r="I21" s="260"/>
    </row>
    <row r="22" spans="1:9" ht="21.6" customHeight="1">
      <c r="A22" s="261"/>
      <c r="B22" s="260"/>
      <c r="C22" s="260"/>
      <c r="D22" s="260"/>
      <c r="E22" s="260"/>
      <c r="F22" s="260"/>
      <c r="G22" s="260"/>
      <c r="H22" s="260"/>
      <c r="I22" s="260"/>
    </row>
  </sheetData>
  <mergeCells count="3">
    <mergeCell ref="A1:B1"/>
    <mergeCell ref="A6:B6"/>
    <mergeCell ref="D6:F6"/>
  </mergeCells>
  <phoneticPr fontId="12"/>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ECD6-3113-4666-ABC4-3E576E8D5B21}">
  <dimension ref="A1:F34"/>
  <sheetViews>
    <sheetView topLeftCell="A10" zoomScaleNormal="100" workbookViewId="0">
      <selection activeCell="J18" sqref="J18"/>
    </sheetView>
  </sheetViews>
  <sheetFormatPr defaultColWidth="9" defaultRowHeight="16.2"/>
  <cols>
    <col min="1" max="1" width="25.5" style="477" bestFit="1" customWidth="1"/>
    <col min="2" max="2" width="3.69921875" style="477" customWidth="1"/>
    <col min="3" max="3" width="16.09765625" style="477" customWidth="1"/>
    <col min="4" max="4" width="9" style="477"/>
    <col min="5" max="5" width="40.3984375" style="477" customWidth="1"/>
    <col min="6" max="16384" width="9" style="477"/>
  </cols>
  <sheetData>
    <row r="1" spans="1:6">
      <c r="A1" s="477" t="s">
        <v>22</v>
      </c>
      <c r="C1" s="477" t="s">
        <v>43</v>
      </c>
      <c r="E1" s="477" t="s">
        <v>121</v>
      </c>
      <c r="F1" s="477" t="s">
        <v>122</v>
      </c>
    </row>
    <row r="2" spans="1:6">
      <c r="A2" s="478" t="s">
        <v>24</v>
      </c>
      <c r="C2" s="479" t="s">
        <v>44</v>
      </c>
      <c r="E2" s="477" t="s">
        <v>199</v>
      </c>
      <c r="F2" s="477" t="s">
        <v>205</v>
      </c>
    </row>
    <row r="3" spans="1:6">
      <c r="A3" s="478" t="s">
        <v>25</v>
      </c>
      <c r="C3" s="479" t="s">
        <v>45</v>
      </c>
      <c r="E3" s="477" t="s">
        <v>200</v>
      </c>
      <c r="F3" s="477" t="s">
        <v>206</v>
      </c>
    </row>
    <row r="4" spans="1:6">
      <c r="A4" s="478" t="s">
        <v>26</v>
      </c>
      <c r="C4" s="479" t="s">
        <v>46</v>
      </c>
      <c r="E4" s="477" t="s">
        <v>201</v>
      </c>
      <c r="F4" s="477" t="s">
        <v>207</v>
      </c>
    </row>
    <row r="5" spans="1:6">
      <c r="A5" s="478" t="s">
        <v>27</v>
      </c>
      <c r="C5" s="479" t="s">
        <v>18</v>
      </c>
      <c r="E5" s="477" t="s">
        <v>202</v>
      </c>
      <c r="F5" s="477" t="s">
        <v>208</v>
      </c>
    </row>
    <row r="6" spans="1:6">
      <c r="A6" s="478" t="s">
        <v>28</v>
      </c>
      <c r="E6" s="477" t="s">
        <v>203</v>
      </c>
      <c r="F6" s="477" t="s">
        <v>209</v>
      </c>
    </row>
    <row r="7" spans="1:6">
      <c r="A7" s="478" t="s">
        <v>18</v>
      </c>
      <c r="C7" s="477" t="s">
        <v>90</v>
      </c>
      <c r="E7" s="477" t="s">
        <v>204</v>
      </c>
      <c r="F7" s="477" t="s">
        <v>210</v>
      </c>
    </row>
    <row r="8" spans="1:6">
      <c r="C8" s="479" t="s">
        <v>91</v>
      </c>
      <c r="E8" s="477" t="s">
        <v>198</v>
      </c>
      <c r="F8" s="477" t="s">
        <v>197</v>
      </c>
    </row>
    <row r="9" spans="1:6">
      <c r="A9" s="477" t="s">
        <v>14</v>
      </c>
      <c r="C9" s="479" t="s">
        <v>92</v>
      </c>
    </row>
    <row r="10" spans="1:6">
      <c r="A10" s="478" t="s">
        <v>17</v>
      </c>
      <c r="E10" s="477" t="s">
        <v>212</v>
      </c>
      <c r="F10" s="477" t="s">
        <v>213</v>
      </c>
    </row>
    <row r="11" spans="1:6">
      <c r="A11" s="478" t="s">
        <v>18</v>
      </c>
      <c r="E11" s="258" t="s">
        <v>222</v>
      </c>
      <c r="F11" s="254" t="s">
        <v>214</v>
      </c>
    </row>
    <row r="12" spans="1:6">
      <c r="C12" s="477" t="s">
        <v>211</v>
      </c>
      <c r="E12" s="256" t="s">
        <v>219</v>
      </c>
      <c r="F12" s="254" t="s">
        <v>215</v>
      </c>
    </row>
    <row r="13" spans="1:6">
      <c r="A13" s="477" t="s">
        <v>15</v>
      </c>
      <c r="C13" s="480" t="s">
        <v>217</v>
      </c>
      <c r="E13" s="257" t="s">
        <v>220</v>
      </c>
      <c r="F13" s="254" t="s">
        <v>216</v>
      </c>
    </row>
    <row r="14" spans="1:6">
      <c r="A14" s="478" t="s">
        <v>29</v>
      </c>
      <c r="C14" s="479" t="s">
        <v>195</v>
      </c>
    </row>
    <row r="15" spans="1:6">
      <c r="A15" s="478" t="s">
        <v>30</v>
      </c>
      <c r="C15" s="479" t="s">
        <v>196</v>
      </c>
    </row>
    <row r="16" spans="1:6">
      <c r="A16" s="478" t="s">
        <v>31</v>
      </c>
    </row>
    <row r="17" spans="1:1">
      <c r="A17" s="478" t="s">
        <v>32</v>
      </c>
    </row>
    <row r="18" spans="1:1">
      <c r="A18" s="478" t="s">
        <v>33</v>
      </c>
    </row>
    <row r="19" spans="1:1">
      <c r="A19" s="478" t="s">
        <v>34</v>
      </c>
    </row>
    <row r="20" spans="1:1">
      <c r="A20" s="478" t="s">
        <v>35</v>
      </c>
    </row>
    <row r="21" spans="1:1">
      <c r="A21" s="478" t="s">
        <v>18</v>
      </c>
    </row>
    <row r="23" spans="1:1">
      <c r="A23" s="477" t="s">
        <v>16</v>
      </c>
    </row>
    <row r="24" spans="1:1">
      <c r="A24" s="478" t="s">
        <v>36</v>
      </c>
    </row>
    <row r="25" spans="1:1">
      <c r="A25" s="478" t="s">
        <v>221</v>
      </c>
    </row>
    <row r="26" spans="1:1">
      <c r="A26" s="478" t="s">
        <v>37</v>
      </c>
    </row>
    <row r="28" spans="1:1">
      <c r="A28" s="477" t="s">
        <v>23</v>
      </c>
    </row>
    <row r="29" spans="1:1">
      <c r="A29" s="478" t="s">
        <v>38</v>
      </c>
    </row>
    <row r="30" spans="1:1">
      <c r="A30" s="478" t="s">
        <v>39</v>
      </c>
    </row>
    <row r="32" spans="1:1">
      <c r="A32" s="477" t="s">
        <v>40</v>
      </c>
    </row>
    <row r="33" spans="1:1">
      <c r="A33" s="479" t="s">
        <v>41</v>
      </c>
    </row>
    <row r="34" spans="1:1">
      <c r="A34" s="479" t="s">
        <v>42</v>
      </c>
    </row>
  </sheetData>
  <phoneticPr fontId="12"/>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zoomScaleNormal="100" zoomScaleSheetLayoutView="100" workbookViewId="0">
      <selection activeCell="K5" sqref="K5"/>
    </sheetView>
  </sheetViews>
  <sheetFormatPr defaultColWidth="9" defaultRowHeight="12"/>
  <cols>
    <col min="1" max="1" width="21.5" style="259" customWidth="1"/>
    <col min="2" max="2" width="59" style="259" customWidth="1"/>
    <col min="3" max="16384" width="9" style="259"/>
  </cols>
  <sheetData>
    <row r="1" spans="1:2" ht="24" customHeight="1">
      <c r="A1" s="367" t="s">
        <v>243</v>
      </c>
      <c r="B1" s="367"/>
    </row>
    <row r="2" spans="1:2" ht="24" customHeight="1">
      <c r="A2" s="277" t="s">
        <v>257</v>
      </c>
      <c r="B2" s="273"/>
    </row>
    <row r="3" spans="1:2" ht="17.399999999999999" customHeight="1">
      <c r="A3" s="283"/>
      <c r="B3" s="273"/>
    </row>
    <row r="4" spans="1:2" ht="21.6" customHeight="1">
      <c r="A4" s="282"/>
      <c r="B4" s="271" t="s">
        <v>242</v>
      </c>
    </row>
    <row r="5" spans="1:2" ht="130.94999999999999" customHeight="1">
      <c r="A5" s="282" t="s">
        <v>241</v>
      </c>
      <c r="B5" s="281"/>
    </row>
    <row r="6" spans="1:2" ht="104.4" customHeight="1">
      <c r="A6" s="282" t="s">
        <v>240</v>
      </c>
      <c r="B6" s="281"/>
    </row>
    <row r="7" spans="1:2" ht="94.95" customHeight="1">
      <c r="A7" s="282" t="s">
        <v>239</v>
      </c>
      <c r="B7" s="281"/>
    </row>
    <row r="8" spans="1:2" ht="130.94999999999999" customHeight="1">
      <c r="A8" s="282" t="s">
        <v>238</v>
      </c>
      <c r="B8" s="281"/>
    </row>
    <row r="9" spans="1:2" ht="94.95" customHeight="1">
      <c r="A9" s="282" t="s">
        <v>237</v>
      </c>
      <c r="B9" s="281"/>
    </row>
  </sheetData>
  <mergeCells count="1">
    <mergeCell ref="A1:B1"/>
  </mergeCells>
  <phoneticPr fontId="12"/>
  <printOptions horizontalCentere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topLeftCell="A12" zoomScaleNormal="80" zoomScaleSheetLayoutView="100" workbookViewId="0">
      <selection activeCell="C32" sqref="C32"/>
    </sheetView>
  </sheetViews>
  <sheetFormatPr defaultRowHeight="12"/>
  <cols>
    <col min="1" max="1" width="27.69921875" style="16" customWidth="1"/>
    <col min="2" max="34" width="2.59765625" style="16" customWidth="1"/>
    <col min="35" max="37" width="16.59765625" style="16" customWidth="1"/>
    <col min="38" max="38" width="15.3984375" style="16" customWidth="1"/>
    <col min="39" max="288" width="8.69921875" style="16"/>
    <col min="289" max="289" width="10.59765625" style="16" customWidth="1"/>
    <col min="290" max="293" width="16.59765625" style="16" customWidth="1"/>
    <col min="294" max="294" width="15.3984375" style="16" customWidth="1"/>
    <col min="295" max="544" width="8.69921875" style="16"/>
    <col min="545" max="545" width="10.59765625" style="16" customWidth="1"/>
    <col min="546" max="549" width="16.59765625" style="16" customWidth="1"/>
    <col min="550" max="550" width="15.3984375" style="16" customWidth="1"/>
    <col min="551" max="800" width="8.69921875" style="16"/>
    <col min="801" max="801" width="10.59765625" style="16" customWidth="1"/>
    <col min="802" max="805" width="16.59765625" style="16" customWidth="1"/>
    <col min="806" max="806" width="15.3984375" style="16" customWidth="1"/>
    <col min="807" max="1056" width="8.69921875" style="16"/>
    <col min="1057" max="1057" width="10.59765625" style="16" customWidth="1"/>
    <col min="1058" max="1061" width="16.59765625" style="16" customWidth="1"/>
    <col min="1062" max="1062" width="15.3984375" style="16" customWidth="1"/>
    <col min="1063" max="1312" width="8.69921875" style="16"/>
    <col min="1313" max="1313" width="10.59765625" style="16" customWidth="1"/>
    <col min="1314" max="1317" width="16.59765625" style="16" customWidth="1"/>
    <col min="1318" max="1318" width="15.3984375" style="16" customWidth="1"/>
    <col min="1319" max="1568" width="8.69921875" style="16"/>
    <col min="1569" max="1569" width="10.59765625" style="16" customWidth="1"/>
    <col min="1570" max="1573" width="16.59765625" style="16" customWidth="1"/>
    <col min="1574" max="1574" width="15.3984375" style="16" customWidth="1"/>
    <col min="1575" max="1824" width="8.69921875" style="16"/>
    <col min="1825" max="1825" width="10.59765625" style="16" customWidth="1"/>
    <col min="1826" max="1829" width="16.59765625" style="16" customWidth="1"/>
    <col min="1830" max="1830" width="15.3984375" style="16" customWidth="1"/>
    <col min="1831" max="2080" width="8.69921875" style="16"/>
    <col min="2081" max="2081" width="10.59765625" style="16" customWidth="1"/>
    <col min="2082" max="2085" width="16.59765625" style="16" customWidth="1"/>
    <col min="2086" max="2086" width="15.3984375" style="16" customWidth="1"/>
    <col min="2087" max="2336" width="8.69921875" style="16"/>
    <col min="2337" max="2337" width="10.59765625" style="16" customWidth="1"/>
    <col min="2338" max="2341" width="16.59765625" style="16" customWidth="1"/>
    <col min="2342" max="2342" width="15.3984375" style="16" customWidth="1"/>
    <col min="2343" max="2592" width="8.69921875" style="16"/>
    <col min="2593" max="2593" width="10.59765625" style="16" customWidth="1"/>
    <col min="2594" max="2597" width="16.59765625" style="16" customWidth="1"/>
    <col min="2598" max="2598" width="15.3984375" style="16" customWidth="1"/>
    <col min="2599" max="2848" width="8.69921875" style="16"/>
    <col min="2849" max="2849" width="10.59765625" style="16" customWidth="1"/>
    <col min="2850" max="2853" width="16.59765625" style="16" customWidth="1"/>
    <col min="2854" max="2854" width="15.3984375" style="16" customWidth="1"/>
    <col min="2855" max="3104" width="8.69921875" style="16"/>
    <col min="3105" max="3105" width="10.59765625" style="16" customWidth="1"/>
    <col min="3106" max="3109" width="16.59765625" style="16" customWidth="1"/>
    <col min="3110" max="3110" width="15.3984375" style="16" customWidth="1"/>
    <col min="3111" max="3360" width="8.69921875" style="16"/>
    <col min="3361" max="3361" width="10.59765625" style="16" customWidth="1"/>
    <col min="3362" max="3365" width="16.59765625" style="16" customWidth="1"/>
    <col min="3366" max="3366" width="15.3984375" style="16" customWidth="1"/>
    <col min="3367" max="3616" width="8.69921875" style="16"/>
    <col min="3617" max="3617" width="10.59765625" style="16" customWidth="1"/>
    <col min="3618" max="3621" width="16.59765625" style="16" customWidth="1"/>
    <col min="3622" max="3622" width="15.3984375" style="16" customWidth="1"/>
    <col min="3623" max="3872" width="8.69921875" style="16"/>
    <col min="3873" max="3873" width="10.59765625" style="16" customWidth="1"/>
    <col min="3874" max="3877" width="16.59765625" style="16" customWidth="1"/>
    <col min="3878" max="3878" width="15.3984375" style="16" customWidth="1"/>
    <col min="3879" max="4128" width="8.69921875" style="16"/>
    <col min="4129" max="4129" width="10.59765625" style="16" customWidth="1"/>
    <col min="4130" max="4133" width="16.59765625" style="16" customWidth="1"/>
    <col min="4134" max="4134" width="15.3984375" style="16" customWidth="1"/>
    <col min="4135" max="4384" width="8.69921875" style="16"/>
    <col min="4385" max="4385" width="10.59765625" style="16" customWidth="1"/>
    <col min="4386" max="4389" width="16.59765625" style="16" customWidth="1"/>
    <col min="4390" max="4390" width="15.3984375" style="16" customWidth="1"/>
    <col min="4391" max="4640" width="8.69921875" style="16"/>
    <col min="4641" max="4641" width="10.59765625" style="16" customWidth="1"/>
    <col min="4642" max="4645" width="16.59765625" style="16" customWidth="1"/>
    <col min="4646" max="4646" width="15.3984375" style="16" customWidth="1"/>
    <col min="4647" max="4896" width="8.69921875" style="16"/>
    <col min="4897" max="4897" width="10.59765625" style="16" customWidth="1"/>
    <col min="4898" max="4901" width="16.59765625" style="16" customWidth="1"/>
    <col min="4902" max="4902" width="15.3984375" style="16" customWidth="1"/>
    <col min="4903" max="5152" width="8.69921875" style="16"/>
    <col min="5153" max="5153" width="10.59765625" style="16" customWidth="1"/>
    <col min="5154" max="5157" width="16.59765625" style="16" customWidth="1"/>
    <col min="5158" max="5158" width="15.3984375" style="16" customWidth="1"/>
    <col min="5159" max="5408" width="8.69921875" style="16"/>
    <col min="5409" max="5409" width="10.59765625" style="16" customWidth="1"/>
    <col min="5410" max="5413" width="16.59765625" style="16" customWidth="1"/>
    <col min="5414" max="5414" width="15.3984375" style="16" customWidth="1"/>
    <col min="5415" max="5664" width="8.69921875" style="16"/>
    <col min="5665" max="5665" width="10.59765625" style="16" customWidth="1"/>
    <col min="5666" max="5669" width="16.59765625" style="16" customWidth="1"/>
    <col min="5670" max="5670" width="15.3984375" style="16" customWidth="1"/>
    <col min="5671" max="5920" width="8.69921875" style="16"/>
    <col min="5921" max="5921" width="10.59765625" style="16" customWidth="1"/>
    <col min="5922" max="5925" width="16.59765625" style="16" customWidth="1"/>
    <col min="5926" max="5926" width="15.3984375" style="16" customWidth="1"/>
    <col min="5927" max="6176" width="8.69921875" style="16"/>
    <col min="6177" max="6177" width="10.59765625" style="16" customWidth="1"/>
    <col min="6178" max="6181" width="16.59765625" style="16" customWidth="1"/>
    <col min="6182" max="6182" width="15.3984375" style="16" customWidth="1"/>
    <col min="6183" max="6432" width="8.69921875" style="16"/>
    <col min="6433" max="6433" width="10.59765625" style="16" customWidth="1"/>
    <col min="6434" max="6437" width="16.59765625" style="16" customWidth="1"/>
    <col min="6438" max="6438" width="15.3984375" style="16" customWidth="1"/>
    <col min="6439" max="6688" width="8.69921875" style="16"/>
    <col min="6689" max="6689" width="10.59765625" style="16" customWidth="1"/>
    <col min="6690" max="6693" width="16.59765625" style="16" customWidth="1"/>
    <col min="6694" max="6694" width="15.3984375" style="16" customWidth="1"/>
    <col min="6695" max="6944" width="8.69921875" style="16"/>
    <col min="6945" max="6945" width="10.59765625" style="16" customWidth="1"/>
    <col min="6946" max="6949" width="16.59765625" style="16" customWidth="1"/>
    <col min="6950" max="6950" width="15.3984375" style="16" customWidth="1"/>
    <col min="6951" max="7200" width="8.69921875" style="16"/>
    <col min="7201" max="7201" width="10.59765625" style="16" customWidth="1"/>
    <col min="7202" max="7205" width="16.59765625" style="16" customWidth="1"/>
    <col min="7206" max="7206" width="15.3984375" style="16" customWidth="1"/>
    <col min="7207" max="7456" width="8.69921875" style="16"/>
    <col min="7457" max="7457" width="10.59765625" style="16" customWidth="1"/>
    <col min="7458" max="7461" width="16.59765625" style="16" customWidth="1"/>
    <col min="7462" max="7462" width="15.3984375" style="16" customWidth="1"/>
    <col min="7463" max="7712" width="8.69921875" style="16"/>
    <col min="7713" max="7713" width="10.59765625" style="16" customWidth="1"/>
    <col min="7714" max="7717" width="16.59765625" style="16" customWidth="1"/>
    <col min="7718" max="7718" width="15.3984375" style="16" customWidth="1"/>
    <col min="7719" max="7968" width="8.69921875" style="16"/>
    <col min="7969" max="7969" width="10.59765625" style="16" customWidth="1"/>
    <col min="7970" max="7973" width="16.59765625" style="16" customWidth="1"/>
    <col min="7974" max="7974" width="15.3984375" style="16" customWidth="1"/>
    <col min="7975" max="8224" width="8.69921875" style="16"/>
    <col min="8225" max="8225" width="10.59765625" style="16" customWidth="1"/>
    <col min="8226" max="8229" width="16.59765625" style="16" customWidth="1"/>
    <col min="8230" max="8230" width="15.3984375" style="16" customWidth="1"/>
    <col min="8231" max="8480" width="8.69921875" style="16"/>
    <col min="8481" max="8481" width="10.59765625" style="16" customWidth="1"/>
    <col min="8482" max="8485" width="16.59765625" style="16" customWidth="1"/>
    <col min="8486" max="8486" width="15.3984375" style="16" customWidth="1"/>
    <col min="8487" max="8736" width="8.69921875" style="16"/>
    <col min="8737" max="8737" width="10.59765625" style="16" customWidth="1"/>
    <col min="8738" max="8741" width="16.59765625" style="16" customWidth="1"/>
    <col min="8742" max="8742" width="15.3984375" style="16" customWidth="1"/>
    <col min="8743" max="8992" width="8.69921875" style="16"/>
    <col min="8993" max="8993" width="10.59765625" style="16" customWidth="1"/>
    <col min="8994" max="8997" width="16.59765625" style="16" customWidth="1"/>
    <col min="8998" max="8998" width="15.3984375" style="16" customWidth="1"/>
    <col min="8999" max="9248" width="8.69921875" style="16"/>
    <col min="9249" max="9249" width="10.59765625" style="16" customWidth="1"/>
    <col min="9250" max="9253" width="16.59765625" style="16" customWidth="1"/>
    <col min="9254" max="9254" width="15.3984375" style="16" customWidth="1"/>
    <col min="9255" max="9504" width="8.69921875" style="16"/>
    <col min="9505" max="9505" width="10.59765625" style="16" customWidth="1"/>
    <col min="9506" max="9509" width="16.59765625" style="16" customWidth="1"/>
    <col min="9510" max="9510" width="15.3984375" style="16" customWidth="1"/>
    <col min="9511" max="9760" width="8.69921875" style="16"/>
    <col min="9761" max="9761" width="10.59765625" style="16" customWidth="1"/>
    <col min="9762" max="9765" width="16.59765625" style="16" customWidth="1"/>
    <col min="9766" max="9766" width="15.3984375" style="16" customWidth="1"/>
    <col min="9767" max="10016" width="8.69921875" style="16"/>
    <col min="10017" max="10017" width="10.59765625" style="16" customWidth="1"/>
    <col min="10018" max="10021" width="16.59765625" style="16" customWidth="1"/>
    <col min="10022" max="10022" width="15.3984375" style="16" customWidth="1"/>
    <col min="10023" max="10272" width="8.69921875" style="16"/>
    <col min="10273" max="10273" width="10.59765625" style="16" customWidth="1"/>
    <col min="10274" max="10277" width="16.59765625" style="16" customWidth="1"/>
    <col min="10278" max="10278" width="15.3984375" style="16" customWidth="1"/>
    <col min="10279" max="10528" width="8.69921875" style="16"/>
    <col min="10529" max="10529" width="10.59765625" style="16" customWidth="1"/>
    <col min="10530" max="10533" width="16.59765625" style="16" customWidth="1"/>
    <col min="10534" max="10534" width="15.3984375" style="16" customWidth="1"/>
    <col min="10535" max="10784" width="8.69921875" style="16"/>
    <col min="10785" max="10785" width="10.59765625" style="16" customWidth="1"/>
    <col min="10786" max="10789" width="16.59765625" style="16" customWidth="1"/>
    <col min="10790" max="10790" width="15.3984375" style="16" customWidth="1"/>
    <col min="10791" max="11040" width="8.69921875" style="16"/>
    <col min="11041" max="11041" width="10.59765625" style="16" customWidth="1"/>
    <col min="11042" max="11045" width="16.59765625" style="16" customWidth="1"/>
    <col min="11046" max="11046" width="15.3984375" style="16" customWidth="1"/>
    <col min="11047" max="11296" width="8.69921875" style="16"/>
    <col min="11297" max="11297" width="10.59765625" style="16" customWidth="1"/>
    <col min="11298" max="11301" width="16.59765625" style="16" customWidth="1"/>
    <col min="11302" max="11302" width="15.3984375" style="16" customWidth="1"/>
    <col min="11303" max="11552" width="8.69921875" style="16"/>
    <col min="11553" max="11553" width="10.59765625" style="16" customWidth="1"/>
    <col min="11554" max="11557" width="16.59765625" style="16" customWidth="1"/>
    <col min="11558" max="11558" width="15.3984375" style="16" customWidth="1"/>
    <col min="11559" max="11808" width="8.69921875" style="16"/>
    <col min="11809" max="11809" width="10.59765625" style="16" customWidth="1"/>
    <col min="11810" max="11813" width="16.59765625" style="16" customWidth="1"/>
    <col min="11814" max="11814" width="15.3984375" style="16" customWidth="1"/>
    <col min="11815" max="12064" width="8.69921875" style="16"/>
    <col min="12065" max="12065" width="10.59765625" style="16" customWidth="1"/>
    <col min="12066" max="12069" width="16.59765625" style="16" customWidth="1"/>
    <col min="12070" max="12070" width="15.3984375" style="16" customWidth="1"/>
    <col min="12071" max="12320" width="8.69921875" style="16"/>
    <col min="12321" max="12321" width="10.59765625" style="16" customWidth="1"/>
    <col min="12322" max="12325" width="16.59765625" style="16" customWidth="1"/>
    <col min="12326" max="12326" width="15.3984375" style="16" customWidth="1"/>
    <col min="12327" max="12576" width="8.69921875" style="16"/>
    <col min="12577" max="12577" width="10.59765625" style="16" customWidth="1"/>
    <col min="12578" max="12581" width="16.59765625" style="16" customWidth="1"/>
    <col min="12582" max="12582" width="15.3984375" style="16" customWidth="1"/>
    <col min="12583" max="12832" width="8.69921875" style="16"/>
    <col min="12833" max="12833" width="10.59765625" style="16" customWidth="1"/>
    <col min="12834" max="12837" width="16.59765625" style="16" customWidth="1"/>
    <col min="12838" max="12838" width="15.3984375" style="16" customWidth="1"/>
    <col min="12839" max="13088" width="8.69921875" style="16"/>
    <col min="13089" max="13089" width="10.59765625" style="16" customWidth="1"/>
    <col min="13090" max="13093" width="16.59765625" style="16" customWidth="1"/>
    <col min="13094" max="13094" width="15.3984375" style="16" customWidth="1"/>
    <col min="13095" max="13344" width="8.69921875" style="16"/>
    <col min="13345" max="13345" width="10.59765625" style="16" customWidth="1"/>
    <col min="13346" max="13349" width="16.59765625" style="16" customWidth="1"/>
    <col min="13350" max="13350" width="15.3984375" style="16" customWidth="1"/>
    <col min="13351" max="13600" width="8.69921875" style="16"/>
    <col min="13601" max="13601" width="10.59765625" style="16" customWidth="1"/>
    <col min="13602" max="13605" width="16.59765625" style="16" customWidth="1"/>
    <col min="13606" max="13606" width="15.3984375" style="16" customWidth="1"/>
    <col min="13607" max="13856" width="8.69921875" style="16"/>
    <col min="13857" max="13857" width="10.59765625" style="16" customWidth="1"/>
    <col min="13858" max="13861" width="16.59765625" style="16" customWidth="1"/>
    <col min="13862" max="13862" width="15.3984375" style="16" customWidth="1"/>
    <col min="13863" max="14112" width="8.69921875" style="16"/>
    <col min="14113" max="14113" width="10.59765625" style="16" customWidth="1"/>
    <col min="14114" max="14117" width="16.59765625" style="16" customWidth="1"/>
    <col min="14118" max="14118" width="15.3984375" style="16" customWidth="1"/>
    <col min="14119" max="14368" width="8.69921875" style="16"/>
    <col min="14369" max="14369" width="10.59765625" style="16" customWidth="1"/>
    <col min="14370" max="14373" width="16.59765625" style="16" customWidth="1"/>
    <col min="14374" max="14374" width="15.3984375" style="16" customWidth="1"/>
    <col min="14375" max="14624" width="8.69921875" style="16"/>
    <col min="14625" max="14625" width="10.59765625" style="16" customWidth="1"/>
    <col min="14626" max="14629" width="16.59765625" style="16" customWidth="1"/>
    <col min="14630" max="14630" width="15.3984375" style="16" customWidth="1"/>
    <col min="14631" max="14880" width="8.69921875" style="16"/>
    <col min="14881" max="14881" width="10.59765625" style="16" customWidth="1"/>
    <col min="14882" max="14885" width="16.59765625" style="16" customWidth="1"/>
    <col min="14886" max="14886" width="15.3984375" style="16" customWidth="1"/>
    <col min="14887" max="15136" width="8.69921875" style="16"/>
    <col min="15137" max="15137" width="10.59765625" style="16" customWidth="1"/>
    <col min="15138" max="15141" width="16.59765625" style="16" customWidth="1"/>
    <col min="15142" max="15142" width="15.3984375" style="16" customWidth="1"/>
    <col min="15143" max="15392" width="8.69921875" style="16"/>
    <col min="15393" max="15393" width="10.59765625" style="16" customWidth="1"/>
    <col min="15394" max="15397" width="16.59765625" style="16" customWidth="1"/>
    <col min="15398" max="15398" width="15.3984375" style="16" customWidth="1"/>
    <col min="15399" max="15648" width="8.69921875" style="16"/>
    <col min="15649" max="15649" width="10.59765625" style="16" customWidth="1"/>
    <col min="15650" max="15653" width="16.59765625" style="16" customWidth="1"/>
    <col min="15654" max="15654" width="15.3984375" style="16" customWidth="1"/>
    <col min="15655" max="15904" width="8.69921875" style="16"/>
    <col min="15905" max="15905" width="10.59765625" style="16" customWidth="1"/>
    <col min="15906" max="15909" width="16.59765625" style="16" customWidth="1"/>
    <col min="15910" max="15910" width="15.3984375" style="16" customWidth="1"/>
    <col min="15911" max="16160" width="8.69921875" style="16"/>
    <col min="16161" max="16161" width="10.59765625" style="16" customWidth="1"/>
    <col min="16162" max="16165" width="16.59765625" style="16" customWidth="1"/>
    <col min="16166" max="16166" width="15.3984375" style="16" customWidth="1"/>
    <col min="16167" max="16381" width="8.69921875" style="16"/>
    <col min="16382" max="16384" width="8.8984375" style="16" customWidth="1"/>
  </cols>
  <sheetData>
    <row r="1" spans="1:38" s="15" customFormat="1" ht="29.4" customHeight="1">
      <c r="A1" s="372" t="s">
        <v>142</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row>
    <row r="2" spans="1:38" s="15" customFormat="1" ht="42" customHeight="1">
      <c r="A2" s="376" t="s">
        <v>244</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80"/>
      <c r="AJ2" s="80"/>
      <c r="AK2" s="80"/>
      <c r="AL2" s="80"/>
    </row>
    <row r="3" spans="1:38" s="15" customFormat="1" ht="42" customHeight="1">
      <c r="A3" s="210" t="s">
        <v>3</v>
      </c>
      <c r="B3" s="377" t="s">
        <v>260</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80"/>
      <c r="AJ3" s="80"/>
      <c r="AK3" s="80"/>
      <c r="AL3" s="80"/>
    </row>
    <row r="4" spans="1:38" s="15" customFormat="1" ht="25.95" customHeight="1">
      <c r="A4" s="212"/>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80"/>
      <c r="AJ4" s="80"/>
      <c r="AK4" s="80"/>
      <c r="AL4" s="80"/>
    </row>
    <row r="5" spans="1:38" s="15" customFormat="1" ht="32.4" customHeight="1">
      <c r="A5" s="374"/>
      <c r="B5" s="373" t="s">
        <v>146</v>
      </c>
      <c r="C5" s="373"/>
      <c r="D5" s="373"/>
      <c r="E5" s="373" t="s">
        <v>147</v>
      </c>
      <c r="F5" s="373"/>
      <c r="G5" s="373"/>
      <c r="H5" s="373" t="s">
        <v>148</v>
      </c>
      <c r="I5" s="373"/>
      <c r="J5" s="373"/>
      <c r="K5" s="373" t="s">
        <v>149</v>
      </c>
      <c r="L5" s="373"/>
      <c r="M5" s="373"/>
      <c r="N5" s="373" t="s">
        <v>150</v>
      </c>
      <c r="O5" s="373"/>
      <c r="P5" s="373"/>
      <c r="Q5" s="373" t="s">
        <v>151</v>
      </c>
      <c r="R5" s="373"/>
      <c r="S5" s="373"/>
      <c r="T5" s="373" t="s">
        <v>152</v>
      </c>
      <c r="U5" s="373"/>
      <c r="V5" s="373"/>
      <c r="W5" s="373" t="s">
        <v>153</v>
      </c>
      <c r="X5" s="373"/>
      <c r="Y5" s="373"/>
      <c r="Z5" s="373" t="s">
        <v>154</v>
      </c>
      <c r="AA5" s="373"/>
      <c r="AB5" s="373"/>
      <c r="AC5" s="373" t="s">
        <v>155</v>
      </c>
      <c r="AD5" s="373"/>
      <c r="AE5" s="373"/>
      <c r="AF5" s="373" t="s">
        <v>156</v>
      </c>
      <c r="AG5" s="373"/>
      <c r="AH5" s="373"/>
      <c r="AI5" s="201"/>
      <c r="AJ5" s="201"/>
      <c r="AK5" s="201"/>
      <c r="AL5" s="201"/>
    </row>
    <row r="6" spans="1:38" s="15" customFormat="1" ht="32.4" customHeight="1">
      <c r="A6" s="375"/>
      <c r="B6" s="209" t="s">
        <v>143</v>
      </c>
      <c r="C6" s="209" t="s">
        <v>144</v>
      </c>
      <c r="D6" s="209" t="s">
        <v>145</v>
      </c>
      <c r="E6" s="209" t="s">
        <v>143</v>
      </c>
      <c r="F6" s="209" t="s">
        <v>144</v>
      </c>
      <c r="G6" s="209" t="s">
        <v>145</v>
      </c>
      <c r="H6" s="209" t="s">
        <v>143</v>
      </c>
      <c r="I6" s="209" t="s">
        <v>144</v>
      </c>
      <c r="J6" s="209" t="s">
        <v>145</v>
      </c>
      <c r="K6" s="209" t="s">
        <v>143</v>
      </c>
      <c r="L6" s="209" t="s">
        <v>144</v>
      </c>
      <c r="M6" s="209" t="s">
        <v>145</v>
      </c>
      <c r="N6" s="209" t="s">
        <v>143</v>
      </c>
      <c r="O6" s="209" t="s">
        <v>144</v>
      </c>
      <c r="P6" s="209" t="s">
        <v>145</v>
      </c>
      <c r="Q6" s="209" t="s">
        <v>143</v>
      </c>
      <c r="R6" s="209" t="s">
        <v>144</v>
      </c>
      <c r="S6" s="209" t="s">
        <v>145</v>
      </c>
      <c r="T6" s="209" t="s">
        <v>143</v>
      </c>
      <c r="U6" s="209" t="s">
        <v>144</v>
      </c>
      <c r="V6" s="209" t="s">
        <v>145</v>
      </c>
      <c r="W6" s="209" t="s">
        <v>143</v>
      </c>
      <c r="X6" s="209" t="s">
        <v>144</v>
      </c>
      <c r="Y6" s="209" t="s">
        <v>145</v>
      </c>
      <c r="Z6" s="209" t="s">
        <v>143</v>
      </c>
      <c r="AA6" s="209" t="s">
        <v>144</v>
      </c>
      <c r="AB6" s="209" t="s">
        <v>145</v>
      </c>
      <c r="AC6" s="209" t="s">
        <v>143</v>
      </c>
      <c r="AD6" s="209" t="s">
        <v>144</v>
      </c>
      <c r="AE6" s="209" t="s">
        <v>145</v>
      </c>
      <c r="AF6" s="209" t="s">
        <v>143</v>
      </c>
      <c r="AG6" s="209" t="s">
        <v>144</v>
      </c>
      <c r="AH6" s="209" t="s">
        <v>145</v>
      </c>
      <c r="AI6" s="201"/>
      <c r="AJ6" s="201"/>
      <c r="AK6" s="201"/>
      <c r="AL6" s="201"/>
    </row>
    <row r="7" spans="1:38" s="15" customFormat="1" ht="38.4" customHeight="1">
      <c r="A7" s="217"/>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1"/>
      <c r="AJ7" s="201"/>
      <c r="AK7" s="201"/>
      <c r="AL7" s="201"/>
    </row>
    <row r="8" spans="1:38" s="15" customFormat="1" ht="38.4" customHeight="1">
      <c r="A8" s="217"/>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1"/>
      <c r="AJ8" s="201"/>
      <c r="AK8" s="201"/>
      <c r="AL8" s="201"/>
    </row>
    <row r="9" spans="1:38" s="15" customFormat="1" ht="38.4" customHeight="1">
      <c r="A9" s="218"/>
      <c r="B9" s="208"/>
      <c r="C9" s="208"/>
      <c r="D9" s="208"/>
      <c r="E9" s="208"/>
      <c r="F9" s="208"/>
      <c r="G9" s="208"/>
      <c r="H9" s="208"/>
      <c r="I9" s="208"/>
      <c r="J9" s="208"/>
      <c r="K9" s="208"/>
      <c r="L9" s="208"/>
      <c r="M9" s="208"/>
      <c r="O9" s="208"/>
      <c r="P9" s="208"/>
      <c r="Q9" s="220"/>
      <c r="R9" s="208"/>
      <c r="S9" s="208"/>
      <c r="T9" s="208"/>
      <c r="U9" s="208"/>
      <c r="V9" s="208"/>
      <c r="W9" s="208"/>
      <c r="X9" s="208"/>
      <c r="Y9" s="208"/>
      <c r="Z9" s="208"/>
      <c r="AA9" s="208"/>
      <c r="AB9" s="208"/>
      <c r="AC9" s="208"/>
      <c r="AD9" s="208"/>
      <c r="AE9" s="208"/>
      <c r="AF9" s="208"/>
      <c r="AG9" s="208"/>
      <c r="AH9" s="208"/>
      <c r="AI9" s="201"/>
      <c r="AJ9" s="201"/>
      <c r="AK9" s="201"/>
      <c r="AL9" s="201"/>
    </row>
    <row r="10" spans="1:38" s="15" customFormat="1" ht="38.4" customHeight="1">
      <c r="A10" s="217"/>
      <c r="B10" s="208"/>
      <c r="C10" s="208"/>
      <c r="D10" s="208"/>
      <c r="E10" s="208"/>
      <c r="F10" s="208"/>
      <c r="G10" s="208"/>
      <c r="H10" s="208"/>
      <c r="I10" s="208"/>
      <c r="J10" s="208"/>
      <c r="K10" s="208"/>
      <c r="L10" s="208"/>
      <c r="M10" s="208"/>
      <c r="N10" s="208"/>
      <c r="O10" s="208"/>
      <c r="P10" s="208"/>
      <c r="Q10" s="208"/>
      <c r="R10" s="221"/>
      <c r="S10" s="221"/>
      <c r="T10" s="221"/>
      <c r="U10" s="208"/>
      <c r="V10" s="208"/>
      <c r="W10" s="208"/>
      <c r="X10" s="208"/>
      <c r="Y10" s="208"/>
      <c r="Z10" s="208"/>
      <c r="AA10" s="208"/>
      <c r="AB10" s="208"/>
      <c r="AC10" s="208"/>
      <c r="AD10" s="208"/>
      <c r="AE10" s="208"/>
      <c r="AF10" s="208"/>
      <c r="AG10" s="208"/>
      <c r="AH10" s="208"/>
      <c r="AI10" s="201"/>
      <c r="AJ10" s="201"/>
      <c r="AK10" s="201"/>
      <c r="AL10" s="201"/>
    </row>
    <row r="11" spans="1:38" s="15" customFormat="1" ht="38.4" customHeight="1">
      <c r="A11" s="217"/>
      <c r="B11" s="208"/>
      <c r="C11" s="208"/>
      <c r="D11" s="208"/>
      <c r="E11" s="208"/>
      <c r="F11" s="208"/>
      <c r="G11" s="208"/>
      <c r="H11" s="208"/>
      <c r="I11" s="208"/>
      <c r="J11" s="208"/>
      <c r="K11" s="208"/>
      <c r="L11" s="208"/>
      <c r="M11" s="208"/>
      <c r="N11" s="208"/>
      <c r="O11" s="208"/>
      <c r="P11" s="208"/>
      <c r="Q11" s="208"/>
      <c r="R11" s="221"/>
      <c r="S11" s="221"/>
      <c r="T11" s="221"/>
      <c r="U11" s="221"/>
      <c r="V11" s="221"/>
      <c r="W11" s="221"/>
      <c r="X11" s="221"/>
      <c r="Y11" s="221"/>
      <c r="Z11" s="208"/>
      <c r="AA11" s="208"/>
      <c r="AB11" s="208"/>
      <c r="AC11" s="208"/>
      <c r="AD11" s="208"/>
      <c r="AE11" s="208"/>
      <c r="AF11" s="208"/>
      <c r="AG11" s="208"/>
      <c r="AH11" s="208"/>
      <c r="AI11" s="201"/>
      <c r="AJ11" s="201"/>
      <c r="AK11" s="201"/>
      <c r="AL11" s="201"/>
    </row>
    <row r="12" spans="1:38" s="15" customFormat="1" ht="38.4" customHeight="1">
      <c r="A12" s="217"/>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21"/>
      <c r="AB12" s="208"/>
      <c r="AC12" s="208"/>
      <c r="AD12" s="208"/>
      <c r="AE12" s="208"/>
      <c r="AF12" s="208"/>
      <c r="AG12" s="208"/>
      <c r="AH12" s="208"/>
      <c r="AI12" s="201"/>
      <c r="AJ12" s="201"/>
      <c r="AK12" s="201"/>
      <c r="AL12" s="201"/>
    </row>
    <row r="13" spans="1:38" s="15" customFormat="1" ht="38.4" customHeight="1">
      <c r="A13" s="217"/>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21"/>
      <c r="AD13" s="221"/>
      <c r="AE13" s="221"/>
      <c r="AF13" s="221"/>
      <c r="AG13" s="221"/>
      <c r="AH13" s="208"/>
      <c r="AI13" s="201"/>
      <c r="AJ13" s="201"/>
      <c r="AK13" s="201"/>
      <c r="AL13" s="201"/>
    </row>
    <row r="14" spans="1:38" s="15" customFormat="1" ht="38.4" customHeight="1">
      <c r="A14" s="217"/>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1"/>
      <c r="AJ14" s="201"/>
      <c r="AK14" s="201"/>
      <c r="AL14" s="201"/>
    </row>
    <row r="15" spans="1:38" s="15" customFormat="1" ht="38.4" customHeight="1">
      <c r="A15" s="217"/>
      <c r="B15" s="208"/>
      <c r="C15" s="208"/>
      <c r="D15" s="208"/>
      <c r="E15" s="208"/>
      <c r="F15" s="208"/>
      <c r="G15" s="208"/>
      <c r="H15" s="208"/>
      <c r="I15" s="208"/>
      <c r="J15" s="208"/>
      <c r="K15" s="208"/>
      <c r="L15" s="208"/>
      <c r="M15" s="208"/>
      <c r="O15" s="208"/>
      <c r="P15" s="208"/>
      <c r="Q15" s="220"/>
      <c r="R15" s="208"/>
      <c r="S15" s="208"/>
      <c r="T15" s="208"/>
      <c r="U15" s="208"/>
      <c r="V15" s="208"/>
      <c r="W15" s="208"/>
      <c r="X15" s="208"/>
      <c r="Y15" s="208"/>
      <c r="Z15" s="208"/>
      <c r="AA15" s="208"/>
      <c r="AB15" s="208"/>
      <c r="AC15" s="208"/>
      <c r="AD15" s="208"/>
      <c r="AE15" s="208"/>
      <c r="AF15" s="208"/>
      <c r="AG15" s="208"/>
      <c r="AH15" s="208"/>
      <c r="AI15" s="201"/>
      <c r="AJ15" s="201"/>
      <c r="AK15" s="201"/>
      <c r="AL15" s="201"/>
    </row>
    <row r="16" spans="1:38" s="15" customFormat="1" ht="38.4" customHeight="1">
      <c r="A16" s="217"/>
      <c r="B16" s="208"/>
      <c r="C16" s="208"/>
      <c r="D16" s="208"/>
      <c r="E16" s="208"/>
      <c r="F16" s="208"/>
      <c r="G16" s="208"/>
      <c r="H16" s="208"/>
      <c r="I16" s="208"/>
      <c r="J16" s="208"/>
      <c r="K16" s="208"/>
      <c r="L16" s="208"/>
      <c r="M16" s="208"/>
      <c r="N16" s="208"/>
      <c r="O16" s="208"/>
      <c r="P16" s="208"/>
      <c r="Q16" s="208"/>
      <c r="R16" s="221"/>
      <c r="S16" s="221"/>
      <c r="T16" s="221"/>
      <c r="U16" s="208"/>
      <c r="V16" s="208"/>
      <c r="W16" s="208"/>
      <c r="X16" s="208"/>
      <c r="Y16" s="208"/>
      <c r="Z16" s="208"/>
      <c r="AA16" s="208"/>
      <c r="AB16" s="208"/>
      <c r="AC16" s="208"/>
      <c r="AD16" s="208"/>
      <c r="AE16" s="208"/>
      <c r="AF16" s="208"/>
      <c r="AG16" s="208"/>
      <c r="AH16" s="208"/>
      <c r="AI16" s="201"/>
      <c r="AJ16" s="201"/>
      <c r="AK16" s="201"/>
      <c r="AL16" s="201"/>
    </row>
    <row r="17" spans="1:38" s="15" customFormat="1" ht="38.4" customHeight="1">
      <c r="A17" s="217"/>
      <c r="B17" s="208"/>
      <c r="C17" s="208"/>
      <c r="D17" s="208"/>
      <c r="E17" s="208"/>
      <c r="F17" s="208"/>
      <c r="G17" s="208"/>
      <c r="H17" s="208"/>
      <c r="I17" s="208"/>
      <c r="J17" s="208"/>
      <c r="K17" s="208"/>
      <c r="L17" s="208"/>
      <c r="M17" s="208"/>
      <c r="N17" s="208"/>
      <c r="O17" s="208"/>
      <c r="P17" s="208"/>
      <c r="Q17" s="208"/>
      <c r="R17" s="221"/>
      <c r="S17" s="221"/>
      <c r="T17" s="221"/>
      <c r="U17" s="221"/>
      <c r="V17" s="221"/>
      <c r="W17" s="221"/>
      <c r="X17" s="221"/>
      <c r="Y17" s="221"/>
      <c r="Z17" s="208"/>
      <c r="AA17" s="208"/>
      <c r="AB17" s="208"/>
      <c r="AC17" s="208"/>
      <c r="AD17" s="208"/>
      <c r="AE17" s="208"/>
      <c r="AF17" s="208"/>
      <c r="AG17" s="208"/>
      <c r="AH17" s="208"/>
      <c r="AI17" s="201"/>
      <c r="AJ17" s="201"/>
      <c r="AK17" s="201"/>
      <c r="AL17" s="201"/>
    </row>
    <row r="18" spans="1:38" s="15" customFormat="1" ht="38.4" customHeight="1">
      <c r="A18" s="217"/>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21"/>
      <c r="AB18" s="208"/>
      <c r="AC18" s="208"/>
      <c r="AD18" s="208"/>
      <c r="AE18" s="208"/>
      <c r="AF18" s="208"/>
      <c r="AG18" s="208"/>
      <c r="AH18" s="208"/>
      <c r="AI18" s="201"/>
      <c r="AJ18" s="201"/>
      <c r="AK18" s="201"/>
      <c r="AL18" s="201"/>
    </row>
    <row r="19" spans="1:38" s="15" customFormat="1" ht="38.4" customHeight="1">
      <c r="A19" s="21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21"/>
      <c r="AD19" s="221"/>
      <c r="AE19" s="221"/>
      <c r="AF19" s="221"/>
      <c r="AG19" s="221"/>
      <c r="AH19" s="208"/>
      <c r="AI19" s="201"/>
      <c r="AJ19" s="201"/>
      <c r="AK19" s="201"/>
      <c r="AL19" s="201"/>
    </row>
    <row r="20" spans="1:38" s="15" customFormat="1" ht="38.4" customHeight="1">
      <c r="A20" s="216"/>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1"/>
      <c r="AJ20" s="201"/>
      <c r="AK20" s="201"/>
      <c r="AL20" s="201"/>
    </row>
    <row r="21" spans="1:38" s="15" customFormat="1" ht="38.4" customHeight="1">
      <c r="A21" s="216"/>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1"/>
      <c r="AJ21" s="201"/>
      <c r="AK21" s="201"/>
      <c r="AL21" s="201"/>
    </row>
    <row r="22" spans="1:38" s="15" customFormat="1" ht="38.4" customHeight="1">
      <c r="A22" s="216"/>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1"/>
      <c r="AJ22" s="201"/>
      <c r="AK22" s="201"/>
      <c r="AL22" s="201"/>
    </row>
    <row r="23" spans="1:38" s="15" customFormat="1" ht="38.4" customHeight="1">
      <c r="A23" s="216"/>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2"/>
  <pageMargins left="0.7" right="0.7" top="0.75" bottom="0.75" header="0.3" footer="0.3"/>
  <pageSetup paperSize="9" scale="71" firstPageNumber="26" fitToHeight="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showZeros="0" view="pageBreakPreview" topLeftCell="A26" zoomScale="80" zoomScaleNormal="100" zoomScaleSheetLayoutView="80" workbookViewId="0">
      <selection activeCell="AK14" sqref="AK14"/>
    </sheetView>
  </sheetViews>
  <sheetFormatPr defaultRowHeight="13.2"/>
  <cols>
    <col min="1" max="1" width="3.59765625" style="17" customWidth="1"/>
    <col min="2" max="2" width="32" style="17" customWidth="1"/>
    <col min="3" max="8" width="20.59765625" style="17" customWidth="1"/>
    <col min="9" max="10" width="1.59765625" style="17" hidden="1" customWidth="1"/>
    <col min="11" max="12" width="8.59765625" style="17" hidden="1" customWidth="1"/>
    <col min="13" max="13" width="1.59765625" style="17" hidden="1" customWidth="1"/>
    <col min="14" max="15" width="8.8984375" style="17" hidden="1" customWidth="1"/>
    <col min="16" max="16" width="1.59765625" style="17" hidden="1" customWidth="1"/>
    <col min="17" max="18" width="8.8984375" style="17" hidden="1" customWidth="1"/>
    <col min="19" max="19" width="1.59765625" style="17" hidden="1" customWidth="1"/>
    <col min="20" max="21" width="8.8984375" style="17" hidden="1" customWidth="1"/>
    <col min="22" max="22" width="1.59765625" style="17" hidden="1" customWidth="1"/>
    <col min="23" max="24" width="8.8984375" style="17" hidden="1" customWidth="1"/>
    <col min="25" max="25" width="1.59765625" style="17" hidden="1" customWidth="1"/>
    <col min="26" max="27" width="8.8984375" style="17" hidden="1" customWidth="1"/>
    <col min="28" max="28" width="1.59765625" style="17" hidden="1" customWidth="1"/>
    <col min="29" max="30" width="8.8984375" style="17" hidden="1" customWidth="1"/>
    <col min="31" max="31" width="1.59765625" style="17" hidden="1" customWidth="1"/>
    <col min="32" max="33" width="0" style="17" hidden="1" customWidth="1"/>
    <col min="34" max="256" width="8.69921875" style="17"/>
    <col min="257" max="257" width="3.59765625" style="17" customWidth="1"/>
    <col min="258" max="258" width="28.8984375" style="17" customWidth="1"/>
    <col min="259" max="264" width="20.59765625" style="17" customWidth="1"/>
    <col min="265" max="266" width="1.59765625" style="17" customWidth="1"/>
    <col min="267" max="268" width="8.59765625" style="17" customWidth="1"/>
    <col min="269" max="269" width="1.59765625" style="17" customWidth="1"/>
    <col min="270" max="271" width="8.69921875" style="17"/>
    <col min="272" max="272" width="1.59765625" style="17" customWidth="1"/>
    <col min="273" max="274" width="8.69921875" style="17"/>
    <col min="275" max="275" width="1.59765625" style="17" customWidth="1"/>
    <col min="276" max="277" width="8.69921875" style="17"/>
    <col min="278" max="278" width="1.59765625" style="17" customWidth="1"/>
    <col min="279" max="280" width="8.69921875" style="17"/>
    <col min="281" max="281" width="1.59765625" style="17" customWidth="1"/>
    <col min="282" max="283" width="8.69921875" style="17"/>
    <col min="284" max="284" width="1.59765625" style="17" customWidth="1"/>
    <col min="285" max="286" width="8.69921875" style="17"/>
    <col min="287" max="287" width="1.59765625" style="17" customWidth="1"/>
    <col min="288" max="512" width="8.69921875" style="17"/>
    <col min="513" max="513" width="3.59765625" style="17" customWidth="1"/>
    <col min="514" max="514" width="28.8984375" style="17" customWidth="1"/>
    <col min="515" max="520" width="20.59765625" style="17" customWidth="1"/>
    <col min="521" max="522" width="1.59765625" style="17" customWidth="1"/>
    <col min="523" max="524" width="8.59765625" style="17" customWidth="1"/>
    <col min="525" max="525" width="1.59765625" style="17" customWidth="1"/>
    <col min="526" max="527" width="8.69921875" style="17"/>
    <col min="528" max="528" width="1.59765625" style="17" customWidth="1"/>
    <col min="529" max="530" width="8.69921875" style="17"/>
    <col min="531" max="531" width="1.59765625" style="17" customWidth="1"/>
    <col min="532" max="533" width="8.69921875" style="17"/>
    <col min="534" max="534" width="1.59765625" style="17" customWidth="1"/>
    <col min="535" max="536" width="8.69921875" style="17"/>
    <col min="537" max="537" width="1.59765625" style="17" customWidth="1"/>
    <col min="538" max="539" width="8.69921875" style="17"/>
    <col min="540" max="540" width="1.59765625" style="17" customWidth="1"/>
    <col min="541" max="542" width="8.69921875" style="17"/>
    <col min="543" max="543" width="1.59765625" style="17" customWidth="1"/>
    <col min="544" max="768" width="8.69921875" style="17"/>
    <col min="769" max="769" width="3.59765625" style="17" customWidth="1"/>
    <col min="770" max="770" width="28.8984375" style="17" customWidth="1"/>
    <col min="771" max="776" width="20.59765625" style="17" customWidth="1"/>
    <col min="777" max="778" width="1.59765625" style="17" customWidth="1"/>
    <col min="779" max="780" width="8.59765625" style="17" customWidth="1"/>
    <col min="781" max="781" width="1.59765625" style="17" customWidth="1"/>
    <col min="782" max="783" width="8.69921875" style="17"/>
    <col min="784" max="784" width="1.59765625" style="17" customWidth="1"/>
    <col min="785" max="786" width="8.69921875" style="17"/>
    <col min="787" max="787" width="1.59765625" style="17" customWidth="1"/>
    <col min="788" max="789" width="8.69921875" style="17"/>
    <col min="790" max="790" width="1.59765625" style="17" customWidth="1"/>
    <col min="791" max="792" width="8.69921875" style="17"/>
    <col min="793" max="793" width="1.59765625" style="17" customWidth="1"/>
    <col min="794" max="795" width="8.69921875" style="17"/>
    <col min="796" max="796" width="1.59765625" style="17" customWidth="1"/>
    <col min="797" max="798" width="8.69921875" style="17"/>
    <col min="799" max="799" width="1.59765625" style="17" customWidth="1"/>
    <col min="800" max="1024" width="8.69921875" style="17"/>
    <col min="1025" max="1025" width="3.59765625" style="17" customWidth="1"/>
    <col min="1026" max="1026" width="28.8984375" style="17" customWidth="1"/>
    <col min="1027" max="1032" width="20.59765625" style="17" customWidth="1"/>
    <col min="1033" max="1034" width="1.59765625" style="17" customWidth="1"/>
    <col min="1035" max="1036" width="8.59765625" style="17" customWidth="1"/>
    <col min="1037" max="1037" width="1.59765625" style="17" customWidth="1"/>
    <col min="1038" max="1039" width="8.69921875" style="17"/>
    <col min="1040" max="1040" width="1.59765625" style="17" customWidth="1"/>
    <col min="1041" max="1042" width="8.69921875" style="17"/>
    <col min="1043" max="1043" width="1.59765625" style="17" customWidth="1"/>
    <col min="1044" max="1045" width="8.69921875" style="17"/>
    <col min="1046" max="1046" width="1.59765625" style="17" customWidth="1"/>
    <col min="1047" max="1048" width="8.69921875" style="17"/>
    <col min="1049" max="1049" width="1.59765625" style="17" customWidth="1"/>
    <col min="1050" max="1051" width="8.69921875" style="17"/>
    <col min="1052" max="1052" width="1.59765625" style="17" customWidth="1"/>
    <col min="1053" max="1054" width="8.69921875" style="17"/>
    <col min="1055" max="1055" width="1.59765625" style="17" customWidth="1"/>
    <col min="1056" max="1280" width="8.69921875" style="17"/>
    <col min="1281" max="1281" width="3.59765625" style="17" customWidth="1"/>
    <col min="1282" max="1282" width="28.8984375" style="17" customWidth="1"/>
    <col min="1283" max="1288" width="20.59765625" style="17" customWidth="1"/>
    <col min="1289" max="1290" width="1.59765625" style="17" customWidth="1"/>
    <col min="1291" max="1292" width="8.59765625" style="17" customWidth="1"/>
    <col min="1293" max="1293" width="1.59765625" style="17" customWidth="1"/>
    <col min="1294" max="1295" width="8.69921875" style="17"/>
    <col min="1296" max="1296" width="1.59765625" style="17" customWidth="1"/>
    <col min="1297" max="1298" width="8.69921875" style="17"/>
    <col min="1299" max="1299" width="1.59765625" style="17" customWidth="1"/>
    <col min="1300" max="1301" width="8.69921875" style="17"/>
    <col min="1302" max="1302" width="1.59765625" style="17" customWidth="1"/>
    <col min="1303" max="1304" width="8.69921875" style="17"/>
    <col min="1305" max="1305" width="1.59765625" style="17" customWidth="1"/>
    <col min="1306" max="1307" width="8.69921875" style="17"/>
    <col min="1308" max="1308" width="1.59765625" style="17" customWidth="1"/>
    <col min="1309" max="1310" width="8.69921875" style="17"/>
    <col min="1311" max="1311" width="1.59765625" style="17" customWidth="1"/>
    <col min="1312" max="1536" width="8.69921875" style="17"/>
    <col min="1537" max="1537" width="3.59765625" style="17" customWidth="1"/>
    <col min="1538" max="1538" width="28.8984375" style="17" customWidth="1"/>
    <col min="1539" max="1544" width="20.59765625" style="17" customWidth="1"/>
    <col min="1545" max="1546" width="1.59765625" style="17" customWidth="1"/>
    <col min="1547" max="1548" width="8.59765625" style="17" customWidth="1"/>
    <col min="1549" max="1549" width="1.59765625" style="17" customWidth="1"/>
    <col min="1550" max="1551" width="8.69921875" style="17"/>
    <col min="1552" max="1552" width="1.59765625" style="17" customWidth="1"/>
    <col min="1553" max="1554" width="8.69921875" style="17"/>
    <col min="1555" max="1555" width="1.59765625" style="17" customWidth="1"/>
    <col min="1556" max="1557" width="8.69921875" style="17"/>
    <col min="1558" max="1558" width="1.59765625" style="17" customWidth="1"/>
    <col min="1559" max="1560" width="8.69921875" style="17"/>
    <col min="1561" max="1561" width="1.59765625" style="17" customWidth="1"/>
    <col min="1562" max="1563" width="8.69921875" style="17"/>
    <col min="1564" max="1564" width="1.59765625" style="17" customWidth="1"/>
    <col min="1565" max="1566" width="8.69921875" style="17"/>
    <col min="1567" max="1567" width="1.59765625" style="17" customWidth="1"/>
    <col min="1568" max="1792" width="8.69921875" style="17"/>
    <col min="1793" max="1793" width="3.59765625" style="17" customWidth="1"/>
    <col min="1794" max="1794" width="28.8984375" style="17" customWidth="1"/>
    <col min="1795" max="1800" width="20.59765625" style="17" customWidth="1"/>
    <col min="1801" max="1802" width="1.59765625" style="17" customWidth="1"/>
    <col min="1803" max="1804" width="8.59765625" style="17" customWidth="1"/>
    <col min="1805" max="1805" width="1.59765625" style="17" customWidth="1"/>
    <col min="1806" max="1807" width="8.69921875" style="17"/>
    <col min="1808" max="1808" width="1.59765625" style="17" customWidth="1"/>
    <col min="1809" max="1810" width="8.69921875" style="17"/>
    <col min="1811" max="1811" width="1.59765625" style="17" customWidth="1"/>
    <col min="1812" max="1813" width="8.69921875" style="17"/>
    <col min="1814" max="1814" width="1.59765625" style="17" customWidth="1"/>
    <col min="1815" max="1816" width="8.69921875" style="17"/>
    <col min="1817" max="1817" width="1.59765625" style="17" customWidth="1"/>
    <col min="1818" max="1819" width="8.69921875" style="17"/>
    <col min="1820" max="1820" width="1.59765625" style="17" customWidth="1"/>
    <col min="1821" max="1822" width="8.69921875" style="17"/>
    <col min="1823" max="1823" width="1.59765625" style="17" customWidth="1"/>
    <col min="1824" max="2048" width="8.69921875" style="17"/>
    <col min="2049" max="2049" width="3.59765625" style="17" customWidth="1"/>
    <col min="2050" max="2050" width="28.8984375" style="17" customWidth="1"/>
    <col min="2051" max="2056" width="20.59765625" style="17" customWidth="1"/>
    <col min="2057" max="2058" width="1.59765625" style="17" customWidth="1"/>
    <col min="2059" max="2060" width="8.59765625" style="17" customWidth="1"/>
    <col min="2061" max="2061" width="1.59765625" style="17" customWidth="1"/>
    <col min="2062" max="2063" width="8.69921875" style="17"/>
    <col min="2064" max="2064" width="1.59765625" style="17" customWidth="1"/>
    <col min="2065" max="2066" width="8.69921875" style="17"/>
    <col min="2067" max="2067" width="1.59765625" style="17" customWidth="1"/>
    <col min="2068" max="2069" width="8.69921875" style="17"/>
    <col min="2070" max="2070" width="1.59765625" style="17" customWidth="1"/>
    <col min="2071" max="2072" width="8.69921875" style="17"/>
    <col min="2073" max="2073" width="1.59765625" style="17" customWidth="1"/>
    <col min="2074" max="2075" width="8.69921875" style="17"/>
    <col min="2076" max="2076" width="1.59765625" style="17" customWidth="1"/>
    <col min="2077" max="2078" width="8.69921875" style="17"/>
    <col min="2079" max="2079" width="1.59765625" style="17" customWidth="1"/>
    <col min="2080" max="2304" width="8.69921875" style="17"/>
    <col min="2305" max="2305" width="3.59765625" style="17" customWidth="1"/>
    <col min="2306" max="2306" width="28.8984375" style="17" customWidth="1"/>
    <col min="2307" max="2312" width="20.59765625" style="17" customWidth="1"/>
    <col min="2313" max="2314" width="1.59765625" style="17" customWidth="1"/>
    <col min="2315" max="2316" width="8.59765625" style="17" customWidth="1"/>
    <col min="2317" max="2317" width="1.59765625" style="17" customWidth="1"/>
    <col min="2318" max="2319" width="8.69921875" style="17"/>
    <col min="2320" max="2320" width="1.59765625" style="17" customWidth="1"/>
    <col min="2321" max="2322" width="8.69921875" style="17"/>
    <col min="2323" max="2323" width="1.59765625" style="17" customWidth="1"/>
    <col min="2324" max="2325" width="8.69921875" style="17"/>
    <col min="2326" max="2326" width="1.59765625" style="17" customWidth="1"/>
    <col min="2327" max="2328" width="8.69921875" style="17"/>
    <col min="2329" max="2329" width="1.59765625" style="17" customWidth="1"/>
    <col min="2330" max="2331" width="8.69921875" style="17"/>
    <col min="2332" max="2332" width="1.59765625" style="17" customWidth="1"/>
    <col min="2333" max="2334" width="8.69921875" style="17"/>
    <col min="2335" max="2335" width="1.59765625" style="17" customWidth="1"/>
    <col min="2336" max="2560" width="8.69921875" style="17"/>
    <col min="2561" max="2561" width="3.59765625" style="17" customWidth="1"/>
    <col min="2562" max="2562" width="28.8984375" style="17" customWidth="1"/>
    <col min="2563" max="2568" width="20.59765625" style="17" customWidth="1"/>
    <col min="2569" max="2570" width="1.59765625" style="17" customWidth="1"/>
    <col min="2571" max="2572" width="8.59765625" style="17" customWidth="1"/>
    <col min="2573" max="2573" width="1.59765625" style="17" customWidth="1"/>
    <col min="2574" max="2575" width="8.69921875" style="17"/>
    <col min="2576" max="2576" width="1.59765625" style="17" customWidth="1"/>
    <col min="2577" max="2578" width="8.69921875" style="17"/>
    <col min="2579" max="2579" width="1.59765625" style="17" customWidth="1"/>
    <col min="2580" max="2581" width="8.69921875" style="17"/>
    <col min="2582" max="2582" width="1.59765625" style="17" customWidth="1"/>
    <col min="2583" max="2584" width="8.69921875" style="17"/>
    <col min="2585" max="2585" width="1.59765625" style="17" customWidth="1"/>
    <col min="2586" max="2587" width="8.69921875" style="17"/>
    <col min="2588" max="2588" width="1.59765625" style="17" customWidth="1"/>
    <col min="2589" max="2590" width="8.69921875" style="17"/>
    <col min="2591" max="2591" width="1.59765625" style="17" customWidth="1"/>
    <col min="2592" max="2816" width="8.69921875" style="17"/>
    <col min="2817" max="2817" width="3.59765625" style="17" customWidth="1"/>
    <col min="2818" max="2818" width="28.8984375" style="17" customWidth="1"/>
    <col min="2819" max="2824" width="20.59765625" style="17" customWidth="1"/>
    <col min="2825" max="2826" width="1.59765625" style="17" customWidth="1"/>
    <col min="2827" max="2828" width="8.59765625" style="17" customWidth="1"/>
    <col min="2829" max="2829" width="1.59765625" style="17" customWidth="1"/>
    <col min="2830" max="2831" width="8.69921875" style="17"/>
    <col min="2832" max="2832" width="1.59765625" style="17" customWidth="1"/>
    <col min="2833" max="2834" width="8.69921875" style="17"/>
    <col min="2835" max="2835" width="1.59765625" style="17" customWidth="1"/>
    <col min="2836" max="2837" width="8.69921875" style="17"/>
    <col min="2838" max="2838" width="1.59765625" style="17" customWidth="1"/>
    <col min="2839" max="2840" width="8.69921875" style="17"/>
    <col min="2841" max="2841" width="1.59765625" style="17" customWidth="1"/>
    <col min="2842" max="2843" width="8.69921875" style="17"/>
    <col min="2844" max="2844" width="1.59765625" style="17" customWidth="1"/>
    <col min="2845" max="2846" width="8.69921875" style="17"/>
    <col min="2847" max="2847" width="1.59765625" style="17" customWidth="1"/>
    <col min="2848" max="3072" width="8.69921875" style="17"/>
    <col min="3073" max="3073" width="3.59765625" style="17" customWidth="1"/>
    <col min="3074" max="3074" width="28.8984375" style="17" customWidth="1"/>
    <col min="3075" max="3080" width="20.59765625" style="17" customWidth="1"/>
    <col min="3081" max="3082" width="1.59765625" style="17" customWidth="1"/>
    <col min="3083" max="3084" width="8.59765625" style="17" customWidth="1"/>
    <col min="3085" max="3085" width="1.59765625" style="17" customWidth="1"/>
    <col min="3086" max="3087" width="8.69921875" style="17"/>
    <col min="3088" max="3088" width="1.59765625" style="17" customWidth="1"/>
    <col min="3089" max="3090" width="8.69921875" style="17"/>
    <col min="3091" max="3091" width="1.59765625" style="17" customWidth="1"/>
    <col min="3092" max="3093" width="8.69921875" style="17"/>
    <col min="3094" max="3094" width="1.59765625" style="17" customWidth="1"/>
    <col min="3095" max="3096" width="8.69921875" style="17"/>
    <col min="3097" max="3097" width="1.59765625" style="17" customWidth="1"/>
    <col min="3098" max="3099" width="8.69921875" style="17"/>
    <col min="3100" max="3100" width="1.59765625" style="17" customWidth="1"/>
    <col min="3101" max="3102" width="8.69921875" style="17"/>
    <col min="3103" max="3103" width="1.59765625" style="17" customWidth="1"/>
    <col min="3104" max="3328" width="8.69921875" style="17"/>
    <col min="3329" max="3329" width="3.59765625" style="17" customWidth="1"/>
    <col min="3330" max="3330" width="28.8984375" style="17" customWidth="1"/>
    <col min="3331" max="3336" width="20.59765625" style="17" customWidth="1"/>
    <col min="3337" max="3338" width="1.59765625" style="17" customWidth="1"/>
    <col min="3339" max="3340" width="8.59765625" style="17" customWidth="1"/>
    <col min="3341" max="3341" width="1.59765625" style="17" customWidth="1"/>
    <col min="3342" max="3343" width="8.69921875" style="17"/>
    <col min="3344" max="3344" width="1.59765625" style="17" customWidth="1"/>
    <col min="3345" max="3346" width="8.69921875" style="17"/>
    <col min="3347" max="3347" width="1.59765625" style="17" customWidth="1"/>
    <col min="3348" max="3349" width="8.69921875" style="17"/>
    <col min="3350" max="3350" width="1.59765625" style="17" customWidth="1"/>
    <col min="3351" max="3352" width="8.69921875" style="17"/>
    <col min="3353" max="3353" width="1.59765625" style="17" customWidth="1"/>
    <col min="3354" max="3355" width="8.69921875" style="17"/>
    <col min="3356" max="3356" width="1.59765625" style="17" customWidth="1"/>
    <col min="3357" max="3358" width="8.69921875" style="17"/>
    <col min="3359" max="3359" width="1.59765625" style="17" customWidth="1"/>
    <col min="3360" max="3584" width="8.69921875" style="17"/>
    <col min="3585" max="3585" width="3.59765625" style="17" customWidth="1"/>
    <col min="3586" max="3586" width="28.8984375" style="17" customWidth="1"/>
    <col min="3587" max="3592" width="20.59765625" style="17" customWidth="1"/>
    <col min="3593" max="3594" width="1.59765625" style="17" customWidth="1"/>
    <col min="3595" max="3596" width="8.59765625" style="17" customWidth="1"/>
    <col min="3597" max="3597" width="1.59765625" style="17" customWidth="1"/>
    <col min="3598" max="3599" width="8.69921875" style="17"/>
    <col min="3600" max="3600" width="1.59765625" style="17" customWidth="1"/>
    <col min="3601" max="3602" width="8.69921875" style="17"/>
    <col min="3603" max="3603" width="1.59765625" style="17" customWidth="1"/>
    <col min="3604" max="3605" width="8.69921875" style="17"/>
    <col min="3606" max="3606" width="1.59765625" style="17" customWidth="1"/>
    <col min="3607" max="3608" width="8.69921875" style="17"/>
    <col min="3609" max="3609" width="1.59765625" style="17" customWidth="1"/>
    <col min="3610" max="3611" width="8.69921875" style="17"/>
    <col min="3612" max="3612" width="1.59765625" style="17" customWidth="1"/>
    <col min="3613" max="3614" width="8.69921875" style="17"/>
    <col min="3615" max="3615" width="1.59765625" style="17" customWidth="1"/>
    <col min="3616" max="3840" width="8.69921875" style="17"/>
    <col min="3841" max="3841" width="3.59765625" style="17" customWidth="1"/>
    <col min="3842" max="3842" width="28.8984375" style="17" customWidth="1"/>
    <col min="3843" max="3848" width="20.59765625" style="17" customWidth="1"/>
    <col min="3849" max="3850" width="1.59765625" style="17" customWidth="1"/>
    <col min="3851" max="3852" width="8.59765625" style="17" customWidth="1"/>
    <col min="3853" max="3853" width="1.59765625" style="17" customWidth="1"/>
    <col min="3854" max="3855" width="8.69921875" style="17"/>
    <col min="3856" max="3856" width="1.59765625" style="17" customWidth="1"/>
    <col min="3857" max="3858" width="8.69921875" style="17"/>
    <col min="3859" max="3859" width="1.59765625" style="17" customWidth="1"/>
    <col min="3860" max="3861" width="8.69921875" style="17"/>
    <col min="3862" max="3862" width="1.59765625" style="17" customWidth="1"/>
    <col min="3863" max="3864" width="8.69921875" style="17"/>
    <col min="3865" max="3865" width="1.59765625" style="17" customWidth="1"/>
    <col min="3866" max="3867" width="8.69921875" style="17"/>
    <col min="3868" max="3868" width="1.59765625" style="17" customWidth="1"/>
    <col min="3869" max="3870" width="8.69921875" style="17"/>
    <col min="3871" max="3871" width="1.59765625" style="17" customWidth="1"/>
    <col min="3872" max="4096" width="8.69921875" style="17"/>
    <col min="4097" max="4097" width="3.59765625" style="17" customWidth="1"/>
    <col min="4098" max="4098" width="28.8984375" style="17" customWidth="1"/>
    <col min="4099" max="4104" width="20.59765625" style="17" customWidth="1"/>
    <col min="4105" max="4106" width="1.59765625" style="17" customWidth="1"/>
    <col min="4107" max="4108" width="8.59765625" style="17" customWidth="1"/>
    <col min="4109" max="4109" width="1.59765625" style="17" customWidth="1"/>
    <col min="4110" max="4111" width="8.69921875" style="17"/>
    <col min="4112" max="4112" width="1.59765625" style="17" customWidth="1"/>
    <col min="4113" max="4114" width="8.69921875" style="17"/>
    <col min="4115" max="4115" width="1.59765625" style="17" customWidth="1"/>
    <col min="4116" max="4117" width="8.69921875" style="17"/>
    <col min="4118" max="4118" width="1.59765625" style="17" customWidth="1"/>
    <col min="4119" max="4120" width="8.69921875" style="17"/>
    <col min="4121" max="4121" width="1.59765625" style="17" customWidth="1"/>
    <col min="4122" max="4123" width="8.69921875" style="17"/>
    <col min="4124" max="4124" width="1.59765625" style="17" customWidth="1"/>
    <col min="4125" max="4126" width="8.69921875" style="17"/>
    <col min="4127" max="4127" width="1.59765625" style="17" customWidth="1"/>
    <col min="4128" max="4352" width="8.69921875" style="17"/>
    <col min="4353" max="4353" width="3.59765625" style="17" customWidth="1"/>
    <col min="4354" max="4354" width="28.8984375" style="17" customWidth="1"/>
    <col min="4355" max="4360" width="20.59765625" style="17" customWidth="1"/>
    <col min="4361" max="4362" width="1.59765625" style="17" customWidth="1"/>
    <col min="4363" max="4364" width="8.59765625" style="17" customWidth="1"/>
    <col min="4365" max="4365" width="1.59765625" style="17" customWidth="1"/>
    <col min="4366" max="4367" width="8.69921875" style="17"/>
    <col min="4368" max="4368" width="1.59765625" style="17" customWidth="1"/>
    <col min="4369" max="4370" width="8.69921875" style="17"/>
    <col min="4371" max="4371" width="1.59765625" style="17" customWidth="1"/>
    <col min="4372" max="4373" width="8.69921875" style="17"/>
    <col min="4374" max="4374" width="1.59765625" style="17" customWidth="1"/>
    <col min="4375" max="4376" width="8.69921875" style="17"/>
    <col min="4377" max="4377" width="1.59765625" style="17" customWidth="1"/>
    <col min="4378" max="4379" width="8.69921875" style="17"/>
    <col min="4380" max="4380" width="1.59765625" style="17" customWidth="1"/>
    <col min="4381" max="4382" width="8.69921875" style="17"/>
    <col min="4383" max="4383" width="1.59765625" style="17" customWidth="1"/>
    <col min="4384" max="4608" width="8.69921875" style="17"/>
    <col min="4609" max="4609" width="3.59765625" style="17" customWidth="1"/>
    <col min="4610" max="4610" width="28.8984375" style="17" customWidth="1"/>
    <col min="4611" max="4616" width="20.59765625" style="17" customWidth="1"/>
    <col min="4617" max="4618" width="1.59765625" style="17" customWidth="1"/>
    <col min="4619" max="4620" width="8.59765625" style="17" customWidth="1"/>
    <col min="4621" max="4621" width="1.59765625" style="17" customWidth="1"/>
    <col min="4622" max="4623" width="8.69921875" style="17"/>
    <col min="4624" max="4624" width="1.59765625" style="17" customWidth="1"/>
    <col min="4625" max="4626" width="8.69921875" style="17"/>
    <col min="4627" max="4627" width="1.59765625" style="17" customWidth="1"/>
    <col min="4628" max="4629" width="8.69921875" style="17"/>
    <col min="4630" max="4630" width="1.59765625" style="17" customWidth="1"/>
    <col min="4631" max="4632" width="8.69921875" style="17"/>
    <col min="4633" max="4633" width="1.59765625" style="17" customWidth="1"/>
    <col min="4634" max="4635" width="8.69921875" style="17"/>
    <col min="4636" max="4636" width="1.59765625" style="17" customWidth="1"/>
    <col min="4637" max="4638" width="8.69921875" style="17"/>
    <col min="4639" max="4639" width="1.59765625" style="17" customWidth="1"/>
    <col min="4640" max="4864" width="8.69921875" style="17"/>
    <col min="4865" max="4865" width="3.59765625" style="17" customWidth="1"/>
    <col min="4866" max="4866" width="28.8984375" style="17" customWidth="1"/>
    <col min="4867" max="4872" width="20.59765625" style="17" customWidth="1"/>
    <col min="4873" max="4874" width="1.59765625" style="17" customWidth="1"/>
    <col min="4875" max="4876" width="8.59765625" style="17" customWidth="1"/>
    <col min="4877" max="4877" width="1.59765625" style="17" customWidth="1"/>
    <col min="4878" max="4879" width="8.69921875" style="17"/>
    <col min="4880" max="4880" width="1.59765625" style="17" customWidth="1"/>
    <col min="4881" max="4882" width="8.69921875" style="17"/>
    <col min="4883" max="4883" width="1.59765625" style="17" customWidth="1"/>
    <col min="4884" max="4885" width="8.69921875" style="17"/>
    <col min="4886" max="4886" width="1.59765625" style="17" customWidth="1"/>
    <col min="4887" max="4888" width="8.69921875" style="17"/>
    <col min="4889" max="4889" width="1.59765625" style="17" customWidth="1"/>
    <col min="4890" max="4891" width="8.69921875" style="17"/>
    <col min="4892" max="4892" width="1.59765625" style="17" customWidth="1"/>
    <col min="4893" max="4894" width="8.69921875" style="17"/>
    <col min="4895" max="4895" width="1.59765625" style="17" customWidth="1"/>
    <col min="4896" max="5120" width="8.69921875" style="17"/>
    <col min="5121" max="5121" width="3.59765625" style="17" customWidth="1"/>
    <col min="5122" max="5122" width="28.8984375" style="17" customWidth="1"/>
    <col min="5123" max="5128" width="20.59765625" style="17" customWidth="1"/>
    <col min="5129" max="5130" width="1.59765625" style="17" customWidth="1"/>
    <col min="5131" max="5132" width="8.59765625" style="17" customWidth="1"/>
    <col min="5133" max="5133" width="1.59765625" style="17" customWidth="1"/>
    <col min="5134" max="5135" width="8.69921875" style="17"/>
    <col min="5136" max="5136" width="1.59765625" style="17" customWidth="1"/>
    <col min="5137" max="5138" width="8.69921875" style="17"/>
    <col min="5139" max="5139" width="1.59765625" style="17" customWidth="1"/>
    <col min="5140" max="5141" width="8.69921875" style="17"/>
    <col min="5142" max="5142" width="1.59765625" style="17" customWidth="1"/>
    <col min="5143" max="5144" width="8.69921875" style="17"/>
    <col min="5145" max="5145" width="1.59765625" style="17" customWidth="1"/>
    <col min="5146" max="5147" width="8.69921875" style="17"/>
    <col min="5148" max="5148" width="1.59765625" style="17" customWidth="1"/>
    <col min="5149" max="5150" width="8.69921875" style="17"/>
    <col min="5151" max="5151" width="1.59765625" style="17" customWidth="1"/>
    <col min="5152" max="5376" width="8.69921875" style="17"/>
    <col min="5377" max="5377" width="3.59765625" style="17" customWidth="1"/>
    <col min="5378" max="5378" width="28.8984375" style="17" customWidth="1"/>
    <col min="5379" max="5384" width="20.59765625" style="17" customWidth="1"/>
    <col min="5385" max="5386" width="1.59765625" style="17" customWidth="1"/>
    <col min="5387" max="5388" width="8.59765625" style="17" customWidth="1"/>
    <col min="5389" max="5389" width="1.59765625" style="17" customWidth="1"/>
    <col min="5390" max="5391" width="8.69921875" style="17"/>
    <col min="5392" max="5392" width="1.59765625" style="17" customWidth="1"/>
    <col min="5393" max="5394" width="8.69921875" style="17"/>
    <col min="5395" max="5395" width="1.59765625" style="17" customWidth="1"/>
    <col min="5396" max="5397" width="8.69921875" style="17"/>
    <col min="5398" max="5398" width="1.59765625" style="17" customWidth="1"/>
    <col min="5399" max="5400" width="8.69921875" style="17"/>
    <col min="5401" max="5401" width="1.59765625" style="17" customWidth="1"/>
    <col min="5402" max="5403" width="8.69921875" style="17"/>
    <col min="5404" max="5404" width="1.59765625" style="17" customWidth="1"/>
    <col min="5405" max="5406" width="8.69921875" style="17"/>
    <col min="5407" max="5407" width="1.59765625" style="17" customWidth="1"/>
    <col min="5408" max="5632" width="8.69921875" style="17"/>
    <col min="5633" max="5633" width="3.59765625" style="17" customWidth="1"/>
    <col min="5634" max="5634" width="28.8984375" style="17" customWidth="1"/>
    <col min="5635" max="5640" width="20.59765625" style="17" customWidth="1"/>
    <col min="5641" max="5642" width="1.59765625" style="17" customWidth="1"/>
    <col min="5643" max="5644" width="8.59765625" style="17" customWidth="1"/>
    <col min="5645" max="5645" width="1.59765625" style="17" customWidth="1"/>
    <col min="5646" max="5647" width="8.69921875" style="17"/>
    <col min="5648" max="5648" width="1.59765625" style="17" customWidth="1"/>
    <col min="5649" max="5650" width="8.69921875" style="17"/>
    <col min="5651" max="5651" width="1.59765625" style="17" customWidth="1"/>
    <col min="5652" max="5653" width="8.69921875" style="17"/>
    <col min="5654" max="5654" width="1.59765625" style="17" customWidth="1"/>
    <col min="5655" max="5656" width="8.69921875" style="17"/>
    <col min="5657" max="5657" width="1.59765625" style="17" customWidth="1"/>
    <col min="5658" max="5659" width="8.69921875" style="17"/>
    <col min="5660" max="5660" width="1.59765625" style="17" customWidth="1"/>
    <col min="5661" max="5662" width="8.69921875" style="17"/>
    <col min="5663" max="5663" width="1.59765625" style="17" customWidth="1"/>
    <col min="5664" max="5888" width="8.69921875" style="17"/>
    <col min="5889" max="5889" width="3.59765625" style="17" customWidth="1"/>
    <col min="5890" max="5890" width="28.8984375" style="17" customWidth="1"/>
    <col min="5891" max="5896" width="20.59765625" style="17" customWidth="1"/>
    <col min="5897" max="5898" width="1.59765625" style="17" customWidth="1"/>
    <col min="5899" max="5900" width="8.59765625" style="17" customWidth="1"/>
    <col min="5901" max="5901" width="1.59765625" style="17" customWidth="1"/>
    <col min="5902" max="5903" width="8.69921875" style="17"/>
    <col min="5904" max="5904" width="1.59765625" style="17" customWidth="1"/>
    <col min="5905" max="5906" width="8.69921875" style="17"/>
    <col min="5907" max="5907" width="1.59765625" style="17" customWidth="1"/>
    <col min="5908" max="5909" width="8.69921875" style="17"/>
    <col min="5910" max="5910" width="1.59765625" style="17" customWidth="1"/>
    <col min="5911" max="5912" width="8.69921875" style="17"/>
    <col min="5913" max="5913" width="1.59765625" style="17" customWidth="1"/>
    <col min="5914" max="5915" width="8.69921875" style="17"/>
    <col min="5916" max="5916" width="1.59765625" style="17" customWidth="1"/>
    <col min="5917" max="5918" width="8.69921875" style="17"/>
    <col min="5919" max="5919" width="1.59765625" style="17" customWidth="1"/>
    <col min="5920" max="6144" width="8.69921875" style="17"/>
    <col min="6145" max="6145" width="3.59765625" style="17" customWidth="1"/>
    <col min="6146" max="6146" width="28.8984375" style="17" customWidth="1"/>
    <col min="6147" max="6152" width="20.59765625" style="17" customWidth="1"/>
    <col min="6153" max="6154" width="1.59765625" style="17" customWidth="1"/>
    <col min="6155" max="6156" width="8.59765625" style="17" customWidth="1"/>
    <col min="6157" max="6157" width="1.59765625" style="17" customWidth="1"/>
    <col min="6158" max="6159" width="8.69921875" style="17"/>
    <col min="6160" max="6160" width="1.59765625" style="17" customWidth="1"/>
    <col min="6161" max="6162" width="8.69921875" style="17"/>
    <col min="6163" max="6163" width="1.59765625" style="17" customWidth="1"/>
    <col min="6164" max="6165" width="8.69921875" style="17"/>
    <col min="6166" max="6166" width="1.59765625" style="17" customWidth="1"/>
    <col min="6167" max="6168" width="8.69921875" style="17"/>
    <col min="6169" max="6169" width="1.59765625" style="17" customWidth="1"/>
    <col min="6170" max="6171" width="8.69921875" style="17"/>
    <col min="6172" max="6172" width="1.59765625" style="17" customWidth="1"/>
    <col min="6173" max="6174" width="8.69921875" style="17"/>
    <col min="6175" max="6175" width="1.59765625" style="17" customWidth="1"/>
    <col min="6176" max="6400" width="8.69921875" style="17"/>
    <col min="6401" max="6401" width="3.59765625" style="17" customWidth="1"/>
    <col min="6402" max="6402" width="28.8984375" style="17" customWidth="1"/>
    <col min="6403" max="6408" width="20.59765625" style="17" customWidth="1"/>
    <col min="6409" max="6410" width="1.59765625" style="17" customWidth="1"/>
    <col min="6411" max="6412" width="8.59765625" style="17" customWidth="1"/>
    <col min="6413" max="6413" width="1.59765625" style="17" customWidth="1"/>
    <col min="6414" max="6415" width="8.69921875" style="17"/>
    <col min="6416" max="6416" width="1.59765625" style="17" customWidth="1"/>
    <col min="6417" max="6418" width="8.69921875" style="17"/>
    <col min="6419" max="6419" width="1.59765625" style="17" customWidth="1"/>
    <col min="6420" max="6421" width="8.69921875" style="17"/>
    <col min="6422" max="6422" width="1.59765625" style="17" customWidth="1"/>
    <col min="6423" max="6424" width="8.69921875" style="17"/>
    <col min="6425" max="6425" width="1.59765625" style="17" customWidth="1"/>
    <col min="6426" max="6427" width="8.69921875" style="17"/>
    <col min="6428" max="6428" width="1.59765625" style="17" customWidth="1"/>
    <col min="6429" max="6430" width="8.69921875" style="17"/>
    <col min="6431" max="6431" width="1.59765625" style="17" customWidth="1"/>
    <col min="6432" max="6656" width="8.69921875" style="17"/>
    <col min="6657" max="6657" width="3.59765625" style="17" customWidth="1"/>
    <col min="6658" max="6658" width="28.8984375" style="17" customWidth="1"/>
    <col min="6659" max="6664" width="20.59765625" style="17" customWidth="1"/>
    <col min="6665" max="6666" width="1.59765625" style="17" customWidth="1"/>
    <col min="6667" max="6668" width="8.59765625" style="17" customWidth="1"/>
    <col min="6669" max="6669" width="1.59765625" style="17" customWidth="1"/>
    <col min="6670" max="6671" width="8.69921875" style="17"/>
    <col min="6672" max="6672" width="1.59765625" style="17" customWidth="1"/>
    <col min="6673" max="6674" width="8.69921875" style="17"/>
    <col min="6675" max="6675" width="1.59765625" style="17" customWidth="1"/>
    <col min="6676" max="6677" width="8.69921875" style="17"/>
    <col min="6678" max="6678" width="1.59765625" style="17" customWidth="1"/>
    <col min="6679" max="6680" width="8.69921875" style="17"/>
    <col min="6681" max="6681" width="1.59765625" style="17" customWidth="1"/>
    <col min="6682" max="6683" width="8.69921875" style="17"/>
    <col min="6684" max="6684" width="1.59765625" style="17" customWidth="1"/>
    <col min="6685" max="6686" width="8.69921875" style="17"/>
    <col min="6687" max="6687" width="1.59765625" style="17" customWidth="1"/>
    <col min="6688" max="6912" width="8.69921875" style="17"/>
    <col min="6913" max="6913" width="3.59765625" style="17" customWidth="1"/>
    <col min="6914" max="6914" width="28.8984375" style="17" customWidth="1"/>
    <col min="6915" max="6920" width="20.59765625" style="17" customWidth="1"/>
    <col min="6921" max="6922" width="1.59765625" style="17" customWidth="1"/>
    <col min="6923" max="6924" width="8.59765625" style="17" customWidth="1"/>
    <col min="6925" max="6925" width="1.59765625" style="17" customWidth="1"/>
    <col min="6926" max="6927" width="8.69921875" style="17"/>
    <col min="6928" max="6928" width="1.59765625" style="17" customWidth="1"/>
    <col min="6929" max="6930" width="8.69921875" style="17"/>
    <col min="6931" max="6931" width="1.59765625" style="17" customWidth="1"/>
    <col min="6932" max="6933" width="8.69921875" style="17"/>
    <col min="6934" max="6934" width="1.59765625" style="17" customWidth="1"/>
    <col min="6935" max="6936" width="8.69921875" style="17"/>
    <col min="6937" max="6937" width="1.59765625" style="17" customWidth="1"/>
    <col min="6938" max="6939" width="8.69921875" style="17"/>
    <col min="6940" max="6940" width="1.59765625" style="17" customWidth="1"/>
    <col min="6941" max="6942" width="8.69921875" style="17"/>
    <col min="6943" max="6943" width="1.59765625" style="17" customWidth="1"/>
    <col min="6944" max="7168" width="8.69921875" style="17"/>
    <col min="7169" max="7169" width="3.59765625" style="17" customWidth="1"/>
    <col min="7170" max="7170" width="28.8984375" style="17" customWidth="1"/>
    <col min="7171" max="7176" width="20.59765625" style="17" customWidth="1"/>
    <col min="7177" max="7178" width="1.59765625" style="17" customWidth="1"/>
    <col min="7179" max="7180" width="8.59765625" style="17" customWidth="1"/>
    <col min="7181" max="7181" width="1.59765625" style="17" customWidth="1"/>
    <col min="7182" max="7183" width="8.69921875" style="17"/>
    <col min="7184" max="7184" width="1.59765625" style="17" customWidth="1"/>
    <col min="7185" max="7186" width="8.69921875" style="17"/>
    <col min="7187" max="7187" width="1.59765625" style="17" customWidth="1"/>
    <col min="7188" max="7189" width="8.69921875" style="17"/>
    <col min="7190" max="7190" width="1.59765625" style="17" customWidth="1"/>
    <col min="7191" max="7192" width="8.69921875" style="17"/>
    <col min="7193" max="7193" width="1.59765625" style="17" customWidth="1"/>
    <col min="7194" max="7195" width="8.69921875" style="17"/>
    <col min="7196" max="7196" width="1.59765625" style="17" customWidth="1"/>
    <col min="7197" max="7198" width="8.69921875" style="17"/>
    <col min="7199" max="7199" width="1.59765625" style="17" customWidth="1"/>
    <col min="7200" max="7424" width="8.69921875" style="17"/>
    <col min="7425" max="7425" width="3.59765625" style="17" customWidth="1"/>
    <col min="7426" max="7426" width="28.8984375" style="17" customWidth="1"/>
    <col min="7427" max="7432" width="20.59765625" style="17" customWidth="1"/>
    <col min="7433" max="7434" width="1.59765625" style="17" customWidth="1"/>
    <col min="7435" max="7436" width="8.59765625" style="17" customWidth="1"/>
    <col min="7437" max="7437" width="1.59765625" style="17" customWidth="1"/>
    <col min="7438" max="7439" width="8.69921875" style="17"/>
    <col min="7440" max="7440" width="1.59765625" style="17" customWidth="1"/>
    <col min="7441" max="7442" width="8.69921875" style="17"/>
    <col min="7443" max="7443" width="1.59765625" style="17" customWidth="1"/>
    <col min="7444" max="7445" width="8.69921875" style="17"/>
    <col min="7446" max="7446" width="1.59765625" style="17" customWidth="1"/>
    <col min="7447" max="7448" width="8.69921875" style="17"/>
    <col min="7449" max="7449" width="1.59765625" style="17" customWidth="1"/>
    <col min="7450" max="7451" width="8.69921875" style="17"/>
    <col min="7452" max="7452" width="1.59765625" style="17" customWidth="1"/>
    <col min="7453" max="7454" width="8.69921875" style="17"/>
    <col min="7455" max="7455" width="1.59765625" style="17" customWidth="1"/>
    <col min="7456" max="7680" width="8.69921875" style="17"/>
    <col min="7681" max="7681" width="3.59765625" style="17" customWidth="1"/>
    <col min="7682" max="7682" width="28.8984375" style="17" customWidth="1"/>
    <col min="7683" max="7688" width="20.59765625" style="17" customWidth="1"/>
    <col min="7689" max="7690" width="1.59765625" style="17" customWidth="1"/>
    <col min="7691" max="7692" width="8.59765625" style="17" customWidth="1"/>
    <col min="7693" max="7693" width="1.59765625" style="17" customWidth="1"/>
    <col min="7694" max="7695" width="8.69921875" style="17"/>
    <col min="7696" max="7696" width="1.59765625" style="17" customWidth="1"/>
    <col min="7697" max="7698" width="8.69921875" style="17"/>
    <col min="7699" max="7699" width="1.59765625" style="17" customWidth="1"/>
    <col min="7700" max="7701" width="8.69921875" style="17"/>
    <col min="7702" max="7702" width="1.59765625" style="17" customWidth="1"/>
    <col min="7703" max="7704" width="8.69921875" style="17"/>
    <col min="7705" max="7705" width="1.59765625" style="17" customWidth="1"/>
    <col min="7706" max="7707" width="8.69921875" style="17"/>
    <col min="7708" max="7708" width="1.59765625" style="17" customWidth="1"/>
    <col min="7709" max="7710" width="8.69921875" style="17"/>
    <col min="7711" max="7711" width="1.59765625" style="17" customWidth="1"/>
    <col min="7712" max="7936" width="8.69921875" style="17"/>
    <col min="7937" max="7937" width="3.59765625" style="17" customWidth="1"/>
    <col min="7938" max="7938" width="28.8984375" style="17" customWidth="1"/>
    <col min="7939" max="7944" width="20.59765625" style="17" customWidth="1"/>
    <col min="7945" max="7946" width="1.59765625" style="17" customWidth="1"/>
    <col min="7947" max="7948" width="8.59765625" style="17" customWidth="1"/>
    <col min="7949" max="7949" width="1.59765625" style="17" customWidth="1"/>
    <col min="7950" max="7951" width="8.69921875" style="17"/>
    <col min="7952" max="7952" width="1.59765625" style="17" customWidth="1"/>
    <col min="7953" max="7954" width="8.69921875" style="17"/>
    <col min="7955" max="7955" width="1.59765625" style="17" customWidth="1"/>
    <col min="7956" max="7957" width="8.69921875" style="17"/>
    <col min="7958" max="7958" width="1.59765625" style="17" customWidth="1"/>
    <col min="7959" max="7960" width="8.69921875" style="17"/>
    <col min="7961" max="7961" width="1.59765625" style="17" customWidth="1"/>
    <col min="7962" max="7963" width="8.69921875" style="17"/>
    <col min="7964" max="7964" width="1.59765625" style="17" customWidth="1"/>
    <col min="7965" max="7966" width="8.69921875" style="17"/>
    <col min="7967" max="7967" width="1.59765625" style="17" customWidth="1"/>
    <col min="7968" max="8192" width="8.69921875" style="17"/>
    <col min="8193" max="8193" width="3.59765625" style="17" customWidth="1"/>
    <col min="8194" max="8194" width="28.8984375" style="17" customWidth="1"/>
    <col min="8195" max="8200" width="20.59765625" style="17" customWidth="1"/>
    <col min="8201" max="8202" width="1.59765625" style="17" customWidth="1"/>
    <col min="8203" max="8204" width="8.59765625" style="17" customWidth="1"/>
    <col min="8205" max="8205" width="1.59765625" style="17" customWidth="1"/>
    <col min="8206" max="8207" width="8.69921875" style="17"/>
    <col min="8208" max="8208" width="1.59765625" style="17" customWidth="1"/>
    <col min="8209" max="8210" width="8.69921875" style="17"/>
    <col min="8211" max="8211" width="1.59765625" style="17" customWidth="1"/>
    <col min="8212" max="8213" width="8.69921875" style="17"/>
    <col min="8214" max="8214" width="1.59765625" style="17" customWidth="1"/>
    <col min="8215" max="8216" width="8.69921875" style="17"/>
    <col min="8217" max="8217" width="1.59765625" style="17" customWidth="1"/>
    <col min="8218" max="8219" width="8.69921875" style="17"/>
    <col min="8220" max="8220" width="1.59765625" style="17" customWidth="1"/>
    <col min="8221" max="8222" width="8.69921875" style="17"/>
    <col min="8223" max="8223" width="1.59765625" style="17" customWidth="1"/>
    <col min="8224" max="8448" width="8.69921875" style="17"/>
    <col min="8449" max="8449" width="3.59765625" style="17" customWidth="1"/>
    <col min="8450" max="8450" width="28.8984375" style="17" customWidth="1"/>
    <col min="8451" max="8456" width="20.59765625" style="17" customWidth="1"/>
    <col min="8457" max="8458" width="1.59765625" style="17" customWidth="1"/>
    <col min="8459" max="8460" width="8.59765625" style="17" customWidth="1"/>
    <col min="8461" max="8461" width="1.59765625" style="17" customWidth="1"/>
    <col min="8462" max="8463" width="8.69921875" style="17"/>
    <col min="8464" max="8464" width="1.59765625" style="17" customWidth="1"/>
    <col min="8465" max="8466" width="8.69921875" style="17"/>
    <col min="8467" max="8467" width="1.59765625" style="17" customWidth="1"/>
    <col min="8468" max="8469" width="8.69921875" style="17"/>
    <col min="8470" max="8470" width="1.59765625" style="17" customWidth="1"/>
    <col min="8471" max="8472" width="8.69921875" style="17"/>
    <col min="8473" max="8473" width="1.59765625" style="17" customWidth="1"/>
    <col min="8474" max="8475" width="8.69921875" style="17"/>
    <col min="8476" max="8476" width="1.59765625" style="17" customWidth="1"/>
    <col min="8477" max="8478" width="8.69921875" style="17"/>
    <col min="8479" max="8479" width="1.59765625" style="17" customWidth="1"/>
    <col min="8480" max="8704" width="8.69921875" style="17"/>
    <col min="8705" max="8705" width="3.59765625" style="17" customWidth="1"/>
    <col min="8706" max="8706" width="28.8984375" style="17" customWidth="1"/>
    <col min="8707" max="8712" width="20.59765625" style="17" customWidth="1"/>
    <col min="8713" max="8714" width="1.59765625" style="17" customWidth="1"/>
    <col min="8715" max="8716" width="8.59765625" style="17" customWidth="1"/>
    <col min="8717" max="8717" width="1.59765625" style="17" customWidth="1"/>
    <col min="8718" max="8719" width="8.69921875" style="17"/>
    <col min="8720" max="8720" width="1.59765625" style="17" customWidth="1"/>
    <col min="8721" max="8722" width="8.69921875" style="17"/>
    <col min="8723" max="8723" width="1.59765625" style="17" customWidth="1"/>
    <col min="8724" max="8725" width="8.69921875" style="17"/>
    <col min="8726" max="8726" width="1.59765625" style="17" customWidth="1"/>
    <col min="8727" max="8728" width="8.69921875" style="17"/>
    <col min="8729" max="8729" width="1.59765625" style="17" customWidth="1"/>
    <col min="8730" max="8731" width="8.69921875" style="17"/>
    <col min="8732" max="8732" width="1.59765625" style="17" customWidth="1"/>
    <col min="8733" max="8734" width="8.69921875" style="17"/>
    <col min="8735" max="8735" width="1.59765625" style="17" customWidth="1"/>
    <col min="8736" max="8960" width="8.69921875" style="17"/>
    <col min="8961" max="8961" width="3.59765625" style="17" customWidth="1"/>
    <col min="8962" max="8962" width="28.8984375" style="17" customWidth="1"/>
    <col min="8963" max="8968" width="20.59765625" style="17" customWidth="1"/>
    <col min="8969" max="8970" width="1.59765625" style="17" customWidth="1"/>
    <col min="8971" max="8972" width="8.59765625" style="17" customWidth="1"/>
    <col min="8973" max="8973" width="1.59765625" style="17" customWidth="1"/>
    <col min="8974" max="8975" width="8.69921875" style="17"/>
    <col min="8976" max="8976" width="1.59765625" style="17" customWidth="1"/>
    <col min="8977" max="8978" width="8.69921875" style="17"/>
    <col min="8979" max="8979" width="1.59765625" style="17" customWidth="1"/>
    <col min="8980" max="8981" width="8.69921875" style="17"/>
    <col min="8982" max="8982" width="1.59765625" style="17" customWidth="1"/>
    <col min="8983" max="8984" width="8.69921875" style="17"/>
    <col min="8985" max="8985" width="1.59765625" style="17" customWidth="1"/>
    <col min="8986" max="8987" width="8.69921875" style="17"/>
    <col min="8988" max="8988" width="1.59765625" style="17" customWidth="1"/>
    <col min="8989" max="8990" width="8.69921875" style="17"/>
    <col min="8991" max="8991" width="1.59765625" style="17" customWidth="1"/>
    <col min="8992" max="9216" width="8.69921875" style="17"/>
    <col min="9217" max="9217" width="3.59765625" style="17" customWidth="1"/>
    <col min="9218" max="9218" width="28.8984375" style="17" customWidth="1"/>
    <col min="9219" max="9224" width="20.59765625" style="17" customWidth="1"/>
    <col min="9225" max="9226" width="1.59765625" style="17" customWidth="1"/>
    <col min="9227" max="9228" width="8.59765625" style="17" customWidth="1"/>
    <col min="9229" max="9229" width="1.59765625" style="17" customWidth="1"/>
    <col min="9230" max="9231" width="8.69921875" style="17"/>
    <col min="9232" max="9232" width="1.59765625" style="17" customWidth="1"/>
    <col min="9233" max="9234" width="8.69921875" style="17"/>
    <col min="9235" max="9235" width="1.59765625" style="17" customWidth="1"/>
    <col min="9236" max="9237" width="8.69921875" style="17"/>
    <col min="9238" max="9238" width="1.59765625" style="17" customWidth="1"/>
    <col min="9239" max="9240" width="8.69921875" style="17"/>
    <col min="9241" max="9241" width="1.59765625" style="17" customWidth="1"/>
    <col min="9242" max="9243" width="8.69921875" style="17"/>
    <col min="9244" max="9244" width="1.59765625" style="17" customWidth="1"/>
    <col min="9245" max="9246" width="8.69921875" style="17"/>
    <col min="9247" max="9247" width="1.59765625" style="17" customWidth="1"/>
    <col min="9248" max="9472" width="8.69921875" style="17"/>
    <col min="9473" max="9473" width="3.59765625" style="17" customWidth="1"/>
    <col min="9474" max="9474" width="28.8984375" style="17" customWidth="1"/>
    <col min="9475" max="9480" width="20.59765625" style="17" customWidth="1"/>
    <col min="9481" max="9482" width="1.59765625" style="17" customWidth="1"/>
    <col min="9483" max="9484" width="8.59765625" style="17" customWidth="1"/>
    <col min="9485" max="9485" width="1.59765625" style="17" customWidth="1"/>
    <col min="9486" max="9487" width="8.69921875" style="17"/>
    <col min="9488" max="9488" width="1.59765625" style="17" customWidth="1"/>
    <col min="9489" max="9490" width="8.69921875" style="17"/>
    <col min="9491" max="9491" width="1.59765625" style="17" customWidth="1"/>
    <col min="9492" max="9493" width="8.69921875" style="17"/>
    <col min="9494" max="9494" width="1.59765625" style="17" customWidth="1"/>
    <col min="9495" max="9496" width="8.69921875" style="17"/>
    <col min="9497" max="9497" width="1.59765625" style="17" customWidth="1"/>
    <col min="9498" max="9499" width="8.69921875" style="17"/>
    <col min="9500" max="9500" width="1.59765625" style="17" customWidth="1"/>
    <col min="9501" max="9502" width="8.69921875" style="17"/>
    <col min="9503" max="9503" width="1.59765625" style="17" customWidth="1"/>
    <col min="9504" max="9728" width="8.69921875" style="17"/>
    <col min="9729" max="9729" width="3.59765625" style="17" customWidth="1"/>
    <col min="9730" max="9730" width="28.8984375" style="17" customWidth="1"/>
    <col min="9731" max="9736" width="20.59765625" style="17" customWidth="1"/>
    <col min="9737" max="9738" width="1.59765625" style="17" customWidth="1"/>
    <col min="9739" max="9740" width="8.59765625" style="17" customWidth="1"/>
    <col min="9741" max="9741" width="1.59765625" style="17" customWidth="1"/>
    <col min="9742" max="9743" width="8.69921875" style="17"/>
    <col min="9744" max="9744" width="1.59765625" style="17" customWidth="1"/>
    <col min="9745" max="9746" width="8.69921875" style="17"/>
    <col min="9747" max="9747" width="1.59765625" style="17" customWidth="1"/>
    <col min="9748" max="9749" width="8.69921875" style="17"/>
    <col min="9750" max="9750" width="1.59765625" style="17" customWidth="1"/>
    <col min="9751" max="9752" width="8.69921875" style="17"/>
    <col min="9753" max="9753" width="1.59765625" style="17" customWidth="1"/>
    <col min="9754" max="9755" width="8.69921875" style="17"/>
    <col min="9756" max="9756" width="1.59765625" style="17" customWidth="1"/>
    <col min="9757" max="9758" width="8.69921875" style="17"/>
    <col min="9759" max="9759" width="1.59765625" style="17" customWidth="1"/>
    <col min="9760" max="9984" width="8.69921875" style="17"/>
    <col min="9985" max="9985" width="3.59765625" style="17" customWidth="1"/>
    <col min="9986" max="9986" width="28.8984375" style="17" customWidth="1"/>
    <col min="9987" max="9992" width="20.59765625" style="17" customWidth="1"/>
    <col min="9993" max="9994" width="1.59765625" style="17" customWidth="1"/>
    <col min="9995" max="9996" width="8.59765625" style="17" customWidth="1"/>
    <col min="9997" max="9997" width="1.59765625" style="17" customWidth="1"/>
    <col min="9998" max="9999" width="8.69921875" style="17"/>
    <col min="10000" max="10000" width="1.59765625" style="17" customWidth="1"/>
    <col min="10001" max="10002" width="8.69921875" style="17"/>
    <col min="10003" max="10003" width="1.59765625" style="17" customWidth="1"/>
    <col min="10004" max="10005" width="8.69921875" style="17"/>
    <col min="10006" max="10006" width="1.59765625" style="17" customWidth="1"/>
    <col min="10007" max="10008" width="8.69921875" style="17"/>
    <col min="10009" max="10009" width="1.59765625" style="17" customWidth="1"/>
    <col min="10010" max="10011" width="8.69921875" style="17"/>
    <col min="10012" max="10012" width="1.59765625" style="17" customWidth="1"/>
    <col min="10013" max="10014" width="8.69921875" style="17"/>
    <col min="10015" max="10015" width="1.59765625" style="17" customWidth="1"/>
    <col min="10016" max="10240" width="8.69921875" style="17"/>
    <col min="10241" max="10241" width="3.59765625" style="17" customWidth="1"/>
    <col min="10242" max="10242" width="28.8984375" style="17" customWidth="1"/>
    <col min="10243" max="10248" width="20.59765625" style="17" customWidth="1"/>
    <col min="10249" max="10250" width="1.59765625" style="17" customWidth="1"/>
    <col min="10251" max="10252" width="8.59765625" style="17" customWidth="1"/>
    <col min="10253" max="10253" width="1.59765625" style="17" customWidth="1"/>
    <col min="10254" max="10255" width="8.69921875" style="17"/>
    <col min="10256" max="10256" width="1.59765625" style="17" customWidth="1"/>
    <col min="10257" max="10258" width="8.69921875" style="17"/>
    <col min="10259" max="10259" width="1.59765625" style="17" customWidth="1"/>
    <col min="10260" max="10261" width="8.69921875" style="17"/>
    <col min="10262" max="10262" width="1.59765625" style="17" customWidth="1"/>
    <col min="10263" max="10264" width="8.69921875" style="17"/>
    <col min="10265" max="10265" width="1.59765625" style="17" customWidth="1"/>
    <col min="10266" max="10267" width="8.69921875" style="17"/>
    <col min="10268" max="10268" width="1.59765625" style="17" customWidth="1"/>
    <col min="10269" max="10270" width="8.69921875" style="17"/>
    <col min="10271" max="10271" width="1.59765625" style="17" customWidth="1"/>
    <col min="10272" max="10496" width="8.69921875" style="17"/>
    <col min="10497" max="10497" width="3.59765625" style="17" customWidth="1"/>
    <col min="10498" max="10498" width="28.8984375" style="17" customWidth="1"/>
    <col min="10499" max="10504" width="20.59765625" style="17" customWidth="1"/>
    <col min="10505" max="10506" width="1.59765625" style="17" customWidth="1"/>
    <col min="10507" max="10508" width="8.59765625" style="17" customWidth="1"/>
    <col min="10509" max="10509" width="1.59765625" style="17" customWidth="1"/>
    <col min="10510" max="10511" width="8.69921875" style="17"/>
    <col min="10512" max="10512" width="1.59765625" style="17" customWidth="1"/>
    <col min="10513" max="10514" width="8.69921875" style="17"/>
    <col min="10515" max="10515" width="1.59765625" style="17" customWidth="1"/>
    <col min="10516" max="10517" width="8.69921875" style="17"/>
    <col min="10518" max="10518" width="1.59765625" style="17" customWidth="1"/>
    <col min="10519" max="10520" width="8.69921875" style="17"/>
    <col min="10521" max="10521" width="1.59765625" style="17" customWidth="1"/>
    <col min="10522" max="10523" width="8.69921875" style="17"/>
    <col min="10524" max="10524" width="1.59765625" style="17" customWidth="1"/>
    <col min="10525" max="10526" width="8.69921875" style="17"/>
    <col min="10527" max="10527" width="1.59765625" style="17" customWidth="1"/>
    <col min="10528" max="10752" width="8.69921875" style="17"/>
    <col min="10753" max="10753" width="3.59765625" style="17" customWidth="1"/>
    <col min="10754" max="10754" width="28.8984375" style="17" customWidth="1"/>
    <col min="10755" max="10760" width="20.59765625" style="17" customWidth="1"/>
    <col min="10761" max="10762" width="1.59765625" style="17" customWidth="1"/>
    <col min="10763" max="10764" width="8.59765625" style="17" customWidth="1"/>
    <col min="10765" max="10765" width="1.59765625" style="17" customWidth="1"/>
    <col min="10766" max="10767" width="8.69921875" style="17"/>
    <col min="10768" max="10768" width="1.59765625" style="17" customWidth="1"/>
    <col min="10769" max="10770" width="8.69921875" style="17"/>
    <col min="10771" max="10771" width="1.59765625" style="17" customWidth="1"/>
    <col min="10772" max="10773" width="8.69921875" style="17"/>
    <col min="10774" max="10774" width="1.59765625" style="17" customWidth="1"/>
    <col min="10775" max="10776" width="8.69921875" style="17"/>
    <col min="10777" max="10777" width="1.59765625" style="17" customWidth="1"/>
    <col min="10778" max="10779" width="8.69921875" style="17"/>
    <col min="10780" max="10780" width="1.59765625" style="17" customWidth="1"/>
    <col min="10781" max="10782" width="8.69921875" style="17"/>
    <col min="10783" max="10783" width="1.59765625" style="17" customWidth="1"/>
    <col min="10784" max="11008" width="8.69921875" style="17"/>
    <col min="11009" max="11009" width="3.59765625" style="17" customWidth="1"/>
    <col min="11010" max="11010" width="28.8984375" style="17" customWidth="1"/>
    <col min="11011" max="11016" width="20.59765625" style="17" customWidth="1"/>
    <col min="11017" max="11018" width="1.59765625" style="17" customWidth="1"/>
    <col min="11019" max="11020" width="8.59765625" style="17" customWidth="1"/>
    <col min="11021" max="11021" width="1.59765625" style="17" customWidth="1"/>
    <col min="11022" max="11023" width="8.69921875" style="17"/>
    <col min="11024" max="11024" width="1.59765625" style="17" customWidth="1"/>
    <col min="11025" max="11026" width="8.69921875" style="17"/>
    <col min="11027" max="11027" width="1.59765625" style="17" customWidth="1"/>
    <col min="11028" max="11029" width="8.69921875" style="17"/>
    <col min="11030" max="11030" width="1.59765625" style="17" customWidth="1"/>
    <col min="11031" max="11032" width="8.69921875" style="17"/>
    <col min="11033" max="11033" width="1.59765625" style="17" customWidth="1"/>
    <col min="11034" max="11035" width="8.69921875" style="17"/>
    <col min="11036" max="11036" width="1.59765625" style="17" customWidth="1"/>
    <col min="11037" max="11038" width="8.69921875" style="17"/>
    <col min="11039" max="11039" width="1.59765625" style="17" customWidth="1"/>
    <col min="11040" max="11264" width="8.69921875" style="17"/>
    <col min="11265" max="11265" width="3.59765625" style="17" customWidth="1"/>
    <col min="11266" max="11266" width="28.8984375" style="17" customWidth="1"/>
    <col min="11267" max="11272" width="20.59765625" style="17" customWidth="1"/>
    <col min="11273" max="11274" width="1.59765625" style="17" customWidth="1"/>
    <col min="11275" max="11276" width="8.59765625" style="17" customWidth="1"/>
    <col min="11277" max="11277" width="1.59765625" style="17" customWidth="1"/>
    <col min="11278" max="11279" width="8.69921875" style="17"/>
    <col min="11280" max="11280" width="1.59765625" style="17" customWidth="1"/>
    <col min="11281" max="11282" width="8.69921875" style="17"/>
    <col min="11283" max="11283" width="1.59765625" style="17" customWidth="1"/>
    <col min="11284" max="11285" width="8.69921875" style="17"/>
    <col min="11286" max="11286" width="1.59765625" style="17" customWidth="1"/>
    <col min="11287" max="11288" width="8.69921875" style="17"/>
    <col min="11289" max="11289" width="1.59765625" style="17" customWidth="1"/>
    <col min="11290" max="11291" width="8.69921875" style="17"/>
    <col min="11292" max="11292" width="1.59765625" style="17" customWidth="1"/>
    <col min="11293" max="11294" width="8.69921875" style="17"/>
    <col min="11295" max="11295" width="1.59765625" style="17" customWidth="1"/>
    <col min="11296" max="11520" width="8.69921875" style="17"/>
    <col min="11521" max="11521" width="3.59765625" style="17" customWidth="1"/>
    <col min="11522" max="11522" width="28.8984375" style="17" customWidth="1"/>
    <col min="11523" max="11528" width="20.59765625" style="17" customWidth="1"/>
    <col min="11529" max="11530" width="1.59765625" style="17" customWidth="1"/>
    <col min="11531" max="11532" width="8.59765625" style="17" customWidth="1"/>
    <col min="11533" max="11533" width="1.59765625" style="17" customWidth="1"/>
    <col min="11534" max="11535" width="8.69921875" style="17"/>
    <col min="11536" max="11536" width="1.59765625" style="17" customWidth="1"/>
    <col min="11537" max="11538" width="8.69921875" style="17"/>
    <col min="11539" max="11539" width="1.59765625" style="17" customWidth="1"/>
    <col min="11540" max="11541" width="8.69921875" style="17"/>
    <col min="11542" max="11542" width="1.59765625" style="17" customWidth="1"/>
    <col min="11543" max="11544" width="8.69921875" style="17"/>
    <col min="11545" max="11545" width="1.59765625" style="17" customWidth="1"/>
    <col min="11546" max="11547" width="8.69921875" style="17"/>
    <col min="11548" max="11548" width="1.59765625" style="17" customWidth="1"/>
    <col min="11549" max="11550" width="8.69921875" style="17"/>
    <col min="11551" max="11551" width="1.59765625" style="17" customWidth="1"/>
    <col min="11552" max="11776" width="8.69921875" style="17"/>
    <col min="11777" max="11777" width="3.59765625" style="17" customWidth="1"/>
    <col min="11778" max="11778" width="28.8984375" style="17" customWidth="1"/>
    <col min="11779" max="11784" width="20.59765625" style="17" customWidth="1"/>
    <col min="11785" max="11786" width="1.59765625" style="17" customWidth="1"/>
    <col min="11787" max="11788" width="8.59765625" style="17" customWidth="1"/>
    <col min="11789" max="11789" width="1.59765625" style="17" customWidth="1"/>
    <col min="11790" max="11791" width="8.69921875" style="17"/>
    <col min="11792" max="11792" width="1.59765625" style="17" customWidth="1"/>
    <col min="11793" max="11794" width="8.69921875" style="17"/>
    <col min="11795" max="11795" width="1.59765625" style="17" customWidth="1"/>
    <col min="11796" max="11797" width="8.69921875" style="17"/>
    <col min="11798" max="11798" width="1.59765625" style="17" customWidth="1"/>
    <col min="11799" max="11800" width="8.69921875" style="17"/>
    <col min="11801" max="11801" width="1.59765625" style="17" customWidth="1"/>
    <col min="11802" max="11803" width="8.69921875" style="17"/>
    <col min="11804" max="11804" width="1.59765625" style="17" customWidth="1"/>
    <col min="11805" max="11806" width="8.69921875" style="17"/>
    <col min="11807" max="11807" width="1.59765625" style="17" customWidth="1"/>
    <col min="11808" max="12032" width="8.69921875" style="17"/>
    <col min="12033" max="12033" width="3.59765625" style="17" customWidth="1"/>
    <col min="12034" max="12034" width="28.8984375" style="17" customWidth="1"/>
    <col min="12035" max="12040" width="20.59765625" style="17" customWidth="1"/>
    <col min="12041" max="12042" width="1.59765625" style="17" customWidth="1"/>
    <col min="12043" max="12044" width="8.59765625" style="17" customWidth="1"/>
    <col min="12045" max="12045" width="1.59765625" style="17" customWidth="1"/>
    <col min="12046" max="12047" width="8.69921875" style="17"/>
    <col min="12048" max="12048" width="1.59765625" style="17" customWidth="1"/>
    <col min="12049" max="12050" width="8.69921875" style="17"/>
    <col min="12051" max="12051" width="1.59765625" style="17" customWidth="1"/>
    <col min="12052" max="12053" width="8.69921875" style="17"/>
    <col min="12054" max="12054" width="1.59765625" style="17" customWidth="1"/>
    <col min="12055" max="12056" width="8.69921875" style="17"/>
    <col min="12057" max="12057" width="1.59765625" style="17" customWidth="1"/>
    <col min="12058" max="12059" width="8.69921875" style="17"/>
    <col min="12060" max="12060" width="1.59765625" style="17" customWidth="1"/>
    <col min="12061" max="12062" width="8.69921875" style="17"/>
    <col min="12063" max="12063" width="1.59765625" style="17" customWidth="1"/>
    <col min="12064" max="12288" width="8.69921875" style="17"/>
    <col min="12289" max="12289" width="3.59765625" style="17" customWidth="1"/>
    <col min="12290" max="12290" width="28.8984375" style="17" customWidth="1"/>
    <col min="12291" max="12296" width="20.59765625" style="17" customWidth="1"/>
    <col min="12297" max="12298" width="1.59765625" style="17" customWidth="1"/>
    <col min="12299" max="12300" width="8.59765625" style="17" customWidth="1"/>
    <col min="12301" max="12301" width="1.59765625" style="17" customWidth="1"/>
    <col min="12302" max="12303" width="8.69921875" style="17"/>
    <col min="12304" max="12304" width="1.59765625" style="17" customWidth="1"/>
    <col min="12305" max="12306" width="8.69921875" style="17"/>
    <col min="12307" max="12307" width="1.59765625" style="17" customWidth="1"/>
    <col min="12308" max="12309" width="8.69921875" style="17"/>
    <col min="12310" max="12310" width="1.59765625" style="17" customWidth="1"/>
    <col min="12311" max="12312" width="8.69921875" style="17"/>
    <col min="12313" max="12313" width="1.59765625" style="17" customWidth="1"/>
    <col min="12314" max="12315" width="8.69921875" style="17"/>
    <col min="12316" max="12316" width="1.59765625" style="17" customWidth="1"/>
    <col min="12317" max="12318" width="8.69921875" style="17"/>
    <col min="12319" max="12319" width="1.59765625" style="17" customWidth="1"/>
    <col min="12320" max="12544" width="8.69921875" style="17"/>
    <col min="12545" max="12545" width="3.59765625" style="17" customWidth="1"/>
    <col min="12546" max="12546" width="28.8984375" style="17" customWidth="1"/>
    <col min="12547" max="12552" width="20.59765625" style="17" customWidth="1"/>
    <col min="12553" max="12554" width="1.59765625" style="17" customWidth="1"/>
    <col min="12555" max="12556" width="8.59765625" style="17" customWidth="1"/>
    <col min="12557" max="12557" width="1.59765625" style="17" customWidth="1"/>
    <col min="12558" max="12559" width="8.69921875" style="17"/>
    <col min="12560" max="12560" width="1.59765625" style="17" customWidth="1"/>
    <col min="12561" max="12562" width="8.69921875" style="17"/>
    <col min="12563" max="12563" width="1.59765625" style="17" customWidth="1"/>
    <col min="12564" max="12565" width="8.69921875" style="17"/>
    <col min="12566" max="12566" width="1.59765625" style="17" customWidth="1"/>
    <col min="12567" max="12568" width="8.69921875" style="17"/>
    <col min="12569" max="12569" width="1.59765625" style="17" customWidth="1"/>
    <col min="12570" max="12571" width="8.69921875" style="17"/>
    <col min="12572" max="12572" width="1.59765625" style="17" customWidth="1"/>
    <col min="12573" max="12574" width="8.69921875" style="17"/>
    <col min="12575" max="12575" width="1.59765625" style="17" customWidth="1"/>
    <col min="12576" max="12800" width="8.69921875" style="17"/>
    <col min="12801" max="12801" width="3.59765625" style="17" customWidth="1"/>
    <col min="12802" max="12802" width="28.8984375" style="17" customWidth="1"/>
    <col min="12803" max="12808" width="20.59765625" style="17" customWidth="1"/>
    <col min="12809" max="12810" width="1.59765625" style="17" customWidth="1"/>
    <col min="12811" max="12812" width="8.59765625" style="17" customWidth="1"/>
    <col min="12813" max="12813" width="1.59765625" style="17" customWidth="1"/>
    <col min="12814" max="12815" width="8.69921875" style="17"/>
    <col min="12816" max="12816" width="1.59765625" style="17" customWidth="1"/>
    <col min="12817" max="12818" width="8.69921875" style="17"/>
    <col min="12819" max="12819" width="1.59765625" style="17" customWidth="1"/>
    <col min="12820" max="12821" width="8.69921875" style="17"/>
    <col min="12822" max="12822" width="1.59765625" style="17" customWidth="1"/>
    <col min="12823" max="12824" width="8.69921875" style="17"/>
    <col min="12825" max="12825" width="1.59765625" style="17" customWidth="1"/>
    <col min="12826" max="12827" width="8.69921875" style="17"/>
    <col min="12828" max="12828" width="1.59765625" style="17" customWidth="1"/>
    <col min="12829" max="12830" width="8.69921875" style="17"/>
    <col min="12831" max="12831" width="1.59765625" style="17" customWidth="1"/>
    <col min="12832" max="13056" width="8.69921875" style="17"/>
    <col min="13057" max="13057" width="3.59765625" style="17" customWidth="1"/>
    <col min="13058" max="13058" width="28.8984375" style="17" customWidth="1"/>
    <col min="13059" max="13064" width="20.59765625" style="17" customWidth="1"/>
    <col min="13065" max="13066" width="1.59765625" style="17" customWidth="1"/>
    <col min="13067" max="13068" width="8.59765625" style="17" customWidth="1"/>
    <col min="13069" max="13069" width="1.59765625" style="17" customWidth="1"/>
    <col min="13070" max="13071" width="8.69921875" style="17"/>
    <col min="13072" max="13072" width="1.59765625" style="17" customWidth="1"/>
    <col min="13073" max="13074" width="8.69921875" style="17"/>
    <col min="13075" max="13075" width="1.59765625" style="17" customWidth="1"/>
    <col min="13076" max="13077" width="8.69921875" style="17"/>
    <col min="13078" max="13078" width="1.59765625" style="17" customWidth="1"/>
    <col min="13079" max="13080" width="8.69921875" style="17"/>
    <col min="13081" max="13081" width="1.59765625" style="17" customWidth="1"/>
    <col min="13082" max="13083" width="8.69921875" style="17"/>
    <col min="13084" max="13084" width="1.59765625" style="17" customWidth="1"/>
    <col min="13085" max="13086" width="8.69921875" style="17"/>
    <col min="13087" max="13087" width="1.59765625" style="17" customWidth="1"/>
    <col min="13088" max="13312" width="8.69921875" style="17"/>
    <col min="13313" max="13313" width="3.59765625" style="17" customWidth="1"/>
    <col min="13314" max="13314" width="28.8984375" style="17" customWidth="1"/>
    <col min="13315" max="13320" width="20.59765625" style="17" customWidth="1"/>
    <col min="13321" max="13322" width="1.59765625" style="17" customWidth="1"/>
    <col min="13323" max="13324" width="8.59765625" style="17" customWidth="1"/>
    <col min="13325" max="13325" width="1.59765625" style="17" customWidth="1"/>
    <col min="13326" max="13327" width="8.69921875" style="17"/>
    <col min="13328" max="13328" width="1.59765625" style="17" customWidth="1"/>
    <col min="13329" max="13330" width="8.69921875" style="17"/>
    <col min="13331" max="13331" width="1.59765625" style="17" customWidth="1"/>
    <col min="13332" max="13333" width="8.69921875" style="17"/>
    <col min="13334" max="13334" width="1.59765625" style="17" customWidth="1"/>
    <col min="13335" max="13336" width="8.69921875" style="17"/>
    <col min="13337" max="13337" width="1.59765625" style="17" customWidth="1"/>
    <col min="13338" max="13339" width="8.69921875" style="17"/>
    <col min="13340" max="13340" width="1.59765625" style="17" customWidth="1"/>
    <col min="13341" max="13342" width="8.69921875" style="17"/>
    <col min="13343" max="13343" width="1.59765625" style="17" customWidth="1"/>
    <col min="13344" max="13568" width="8.69921875" style="17"/>
    <col min="13569" max="13569" width="3.59765625" style="17" customWidth="1"/>
    <col min="13570" max="13570" width="28.8984375" style="17" customWidth="1"/>
    <col min="13571" max="13576" width="20.59765625" style="17" customWidth="1"/>
    <col min="13577" max="13578" width="1.59765625" style="17" customWidth="1"/>
    <col min="13579" max="13580" width="8.59765625" style="17" customWidth="1"/>
    <col min="13581" max="13581" width="1.59765625" style="17" customWidth="1"/>
    <col min="13582" max="13583" width="8.69921875" style="17"/>
    <col min="13584" max="13584" width="1.59765625" style="17" customWidth="1"/>
    <col min="13585" max="13586" width="8.69921875" style="17"/>
    <col min="13587" max="13587" width="1.59765625" style="17" customWidth="1"/>
    <col min="13588" max="13589" width="8.69921875" style="17"/>
    <col min="13590" max="13590" width="1.59765625" style="17" customWidth="1"/>
    <col min="13591" max="13592" width="8.69921875" style="17"/>
    <col min="13593" max="13593" width="1.59765625" style="17" customWidth="1"/>
    <col min="13594" max="13595" width="8.69921875" style="17"/>
    <col min="13596" max="13596" width="1.59765625" style="17" customWidth="1"/>
    <col min="13597" max="13598" width="8.69921875" style="17"/>
    <col min="13599" max="13599" width="1.59765625" style="17" customWidth="1"/>
    <col min="13600" max="13824" width="8.69921875" style="17"/>
    <col min="13825" max="13825" width="3.59765625" style="17" customWidth="1"/>
    <col min="13826" max="13826" width="28.8984375" style="17" customWidth="1"/>
    <col min="13827" max="13832" width="20.59765625" style="17" customWidth="1"/>
    <col min="13833" max="13834" width="1.59765625" style="17" customWidth="1"/>
    <col min="13835" max="13836" width="8.59765625" style="17" customWidth="1"/>
    <col min="13837" max="13837" width="1.59765625" style="17" customWidth="1"/>
    <col min="13838" max="13839" width="8.69921875" style="17"/>
    <col min="13840" max="13840" width="1.59765625" style="17" customWidth="1"/>
    <col min="13841" max="13842" width="8.69921875" style="17"/>
    <col min="13843" max="13843" width="1.59765625" style="17" customWidth="1"/>
    <col min="13844" max="13845" width="8.69921875" style="17"/>
    <col min="13846" max="13846" width="1.59765625" style="17" customWidth="1"/>
    <col min="13847" max="13848" width="8.69921875" style="17"/>
    <col min="13849" max="13849" width="1.59765625" style="17" customWidth="1"/>
    <col min="13850" max="13851" width="8.69921875" style="17"/>
    <col min="13852" max="13852" width="1.59765625" style="17" customWidth="1"/>
    <col min="13853" max="13854" width="8.69921875" style="17"/>
    <col min="13855" max="13855" width="1.59765625" style="17" customWidth="1"/>
    <col min="13856" max="14080" width="8.69921875" style="17"/>
    <col min="14081" max="14081" width="3.59765625" style="17" customWidth="1"/>
    <col min="14082" max="14082" width="28.8984375" style="17" customWidth="1"/>
    <col min="14083" max="14088" width="20.59765625" style="17" customWidth="1"/>
    <col min="14089" max="14090" width="1.59765625" style="17" customWidth="1"/>
    <col min="14091" max="14092" width="8.59765625" style="17" customWidth="1"/>
    <col min="14093" max="14093" width="1.59765625" style="17" customWidth="1"/>
    <col min="14094" max="14095" width="8.69921875" style="17"/>
    <col min="14096" max="14096" width="1.59765625" style="17" customWidth="1"/>
    <col min="14097" max="14098" width="8.69921875" style="17"/>
    <col min="14099" max="14099" width="1.59765625" style="17" customWidth="1"/>
    <col min="14100" max="14101" width="8.69921875" style="17"/>
    <col min="14102" max="14102" width="1.59765625" style="17" customWidth="1"/>
    <col min="14103" max="14104" width="8.69921875" style="17"/>
    <col min="14105" max="14105" width="1.59765625" style="17" customWidth="1"/>
    <col min="14106" max="14107" width="8.69921875" style="17"/>
    <col min="14108" max="14108" width="1.59765625" style="17" customWidth="1"/>
    <col min="14109" max="14110" width="8.69921875" style="17"/>
    <col min="14111" max="14111" width="1.59765625" style="17" customWidth="1"/>
    <col min="14112" max="14336" width="8.69921875" style="17"/>
    <col min="14337" max="14337" width="3.59765625" style="17" customWidth="1"/>
    <col min="14338" max="14338" width="28.8984375" style="17" customWidth="1"/>
    <col min="14339" max="14344" width="20.59765625" style="17" customWidth="1"/>
    <col min="14345" max="14346" width="1.59765625" style="17" customWidth="1"/>
    <col min="14347" max="14348" width="8.59765625" style="17" customWidth="1"/>
    <col min="14349" max="14349" width="1.59765625" style="17" customWidth="1"/>
    <col min="14350" max="14351" width="8.69921875" style="17"/>
    <col min="14352" max="14352" width="1.59765625" style="17" customWidth="1"/>
    <col min="14353" max="14354" width="8.69921875" style="17"/>
    <col min="14355" max="14355" width="1.59765625" style="17" customWidth="1"/>
    <col min="14356" max="14357" width="8.69921875" style="17"/>
    <col min="14358" max="14358" width="1.59765625" style="17" customWidth="1"/>
    <col min="14359" max="14360" width="8.69921875" style="17"/>
    <col min="14361" max="14361" width="1.59765625" style="17" customWidth="1"/>
    <col min="14362" max="14363" width="8.69921875" style="17"/>
    <col min="14364" max="14364" width="1.59765625" style="17" customWidth="1"/>
    <col min="14365" max="14366" width="8.69921875" style="17"/>
    <col min="14367" max="14367" width="1.59765625" style="17" customWidth="1"/>
    <col min="14368" max="14592" width="8.69921875" style="17"/>
    <col min="14593" max="14593" width="3.59765625" style="17" customWidth="1"/>
    <col min="14594" max="14594" width="28.8984375" style="17" customWidth="1"/>
    <col min="14595" max="14600" width="20.59765625" style="17" customWidth="1"/>
    <col min="14601" max="14602" width="1.59765625" style="17" customWidth="1"/>
    <col min="14603" max="14604" width="8.59765625" style="17" customWidth="1"/>
    <col min="14605" max="14605" width="1.59765625" style="17" customWidth="1"/>
    <col min="14606" max="14607" width="8.69921875" style="17"/>
    <col min="14608" max="14608" width="1.59765625" style="17" customWidth="1"/>
    <col min="14609" max="14610" width="8.69921875" style="17"/>
    <col min="14611" max="14611" width="1.59765625" style="17" customWidth="1"/>
    <col min="14612" max="14613" width="8.69921875" style="17"/>
    <col min="14614" max="14614" width="1.59765625" style="17" customWidth="1"/>
    <col min="14615" max="14616" width="8.69921875" style="17"/>
    <col min="14617" max="14617" width="1.59765625" style="17" customWidth="1"/>
    <col min="14618" max="14619" width="8.69921875" style="17"/>
    <col min="14620" max="14620" width="1.59765625" style="17" customWidth="1"/>
    <col min="14621" max="14622" width="8.69921875" style="17"/>
    <col min="14623" max="14623" width="1.59765625" style="17" customWidth="1"/>
    <col min="14624" max="14848" width="8.69921875" style="17"/>
    <col min="14849" max="14849" width="3.59765625" style="17" customWidth="1"/>
    <col min="14850" max="14850" width="28.8984375" style="17" customWidth="1"/>
    <col min="14851" max="14856" width="20.59765625" style="17" customWidth="1"/>
    <col min="14857" max="14858" width="1.59765625" style="17" customWidth="1"/>
    <col min="14859" max="14860" width="8.59765625" style="17" customWidth="1"/>
    <col min="14861" max="14861" width="1.59765625" style="17" customWidth="1"/>
    <col min="14862" max="14863" width="8.69921875" style="17"/>
    <col min="14864" max="14864" width="1.59765625" style="17" customWidth="1"/>
    <col min="14865" max="14866" width="8.69921875" style="17"/>
    <col min="14867" max="14867" width="1.59765625" style="17" customWidth="1"/>
    <col min="14868" max="14869" width="8.69921875" style="17"/>
    <col min="14870" max="14870" width="1.59765625" style="17" customWidth="1"/>
    <col min="14871" max="14872" width="8.69921875" style="17"/>
    <col min="14873" max="14873" width="1.59765625" style="17" customWidth="1"/>
    <col min="14874" max="14875" width="8.69921875" style="17"/>
    <col min="14876" max="14876" width="1.59765625" style="17" customWidth="1"/>
    <col min="14877" max="14878" width="8.69921875" style="17"/>
    <col min="14879" max="14879" width="1.59765625" style="17" customWidth="1"/>
    <col min="14880" max="15104" width="8.69921875" style="17"/>
    <col min="15105" max="15105" width="3.59765625" style="17" customWidth="1"/>
    <col min="15106" max="15106" width="28.8984375" style="17" customWidth="1"/>
    <col min="15107" max="15112" width="20.59765625" style="17" customWidth="1"/>
    <col min="15113" max="15114" width="1.59765625" style="17" customWidth="1"/>
    <col min="15115" max="15116" width="8.59765625" style="17" customWidth="1"/>
    <col min="15117" max="15117" width="1.59765625" style="17" customWidth="1"/>
    <col min="15118" max="15119" width="8.69921875" style="17"/>
    <col min="15120" max="15120" width="1.59765625" style="17" customWidth="1"/>
    <col min="15121" max="15122" width="8.69921875" style="17"/>
    <col min="15123" max="15123" width="1.59765625" style="17" customWidth="1"/>
    <col min="15124" max="15125" width="8.69921875" style="17"/>
    <col min="15126" max="15126" width="1.59765625" style="17" customWidth="1"/>
    <col min="15127" max="15128" width="8.69921875" style="17"/>
    <col min="15129" max="15129" width="1.59765625" style="17" customWidth="1"/>
    <col min="15130" max="15131" width="8.69921875" style="17"/>
    <col min="15132" max="15132" width="1.59765625" style="17" customWidth="1"/>
    <col min="15133" max="15134" width="8.69921875" style="17"/>
    <col min="15135" max="15135" width="1.59765625" style="17" customWidth="1"/>
    <col min="15136" max="15360" width="8.69921875" style="17"/>
    <col min="15361" max="15361" width="3.59765625" style="17" customWidth="1"/>
    <col min="15362" max="15362" width="28.8984375" style="17" customWidth="1"/>
    <col min="15363" max="15368" width="20.59765625" style="17" customWidth="1"/>
    <col min="15369" max="15370" width="1.59765625" style="17" customWidth="1"/>
    <col min="15371" max="15372" width="8.59765625" style="17" customWidth="1"/>
    <col min="15373" max="15373" width="1.59765625" style="17" customWidth="1"/>
    <col min="15374" max="15375" width="8.69921875" style="17"/>
    <col min="15376" max="15376" width="1.59765625" style="17" customWidth="1"/>
    <col min="15377" max="15378" width="8.69921875" style="17"/>
    <col min="15379" max="15379" width="1.59765625" style="17" customWidth="1"/>
    <col min="15380" max="15381" width="8.69921875" style="17"/>
    <col min="15382" max="15382" width="1.59765625" style="17" customWidth="1"/>
    <col min="15383" max="15384" width="8.69921875" style="17"/>
    <col min="15385" max="15385" width="1.59765625" style="17" customWidth="1"/>
    <col min="15386" max="15387" width="8.69921875" style="17"/>
    <col min="15388" max="15388" width="1.59765625" style="17" customWidth="1"/>
    <col min="15389" max="15390" width="8.69921875" style="17"/>
    <col min="15391" max="15391" width="1.59765625" style="17" customWidth="1"/>
    <col min="15392" max="15616" width="8.69921875" style="17"/>
    <col min="15617" max="15617" width="3.59765625" style="17" customWidth="1"/>
    <col min="15618" max="15618" width="28.8984375" style="17" customWidth="1"/>
    <col min="15619" max="15624" width="20.59765625" style="17" customWidth="1"/>
    <col min="15625" max="15626" width="1.59765625" style="17" customWidth="1"/>
    <col min="15627" max="15628" width="8.59765625" style="17" customWidth="1"/>
    <col min="15629" max="15629" width="1.59765625" style="17" customWidth="1"/>
    <col min="15630" max="15631" width="8.69921875" style="17"/>
    <col min="15632" max="15632" width="1.59765625" style="17" customWidth="1"/>
    <col min="15633" max="15634" width="8.69921875" style="17"/>
    <col min="15635" max="15635" width="1.59765625" style="17" customWidth="1"/>
    <col min="15636" max="15637" width="8.69921875" style="17"/>
    <col min="15638" max="15638" width="1.59765625" style="17" customWidth="1"/>
    <col min="15639" max="15640" width="8.69921875" style="17"/>
    <col min="15641" max="15641" width="1.59765625" style="17" customWidth="1"/>
    <col min="15642" max="15643" width="8.69921875" style="17"/>
    <col min="15644" max="15644" width="1.59765625" style="17" customWidth="1"/>
    <col min="15645" max="15646" width="8.69921875" style="17"/>
    <col min="15647" max="15647" width="1.59765625" style="17" customWidth="1"/>
    <col min="15648" max="15872" width="8.69921875" style="17"/>
    <col min="15873" max="15873" width="3.59765625" style="17" customWidth="1"/>
    <col min="15874" max="15874" width="28.8984375" style="17" customWidth="1"/>
    <col min="15875" max="15880" width="20.59765625" style="17" customWidth="1"/>
    <col min="15881" max="15882" width="1.59765625" style="17" customWidth="1"/>
    <col min="15883" max="15884" width="8.59765625" style="17" customWidth="1"/>
    <col min="15885" max="15885" width="1.59765625" style="17" customWidth="1"/>
    <col min="15886" max="15887" width="8.69921875" style="17"/>
    <col min="15888" max="15888" width="1.59765625" style="17" customWidth="1"/>
    <col min="15889" max="15890" width="8.69921875" style="17"/>
    <col min="15891" max="15891" width="1.59765625" style="17" customWidth="1"/>
    <col min="15892" max="15893" width="8.69921875" style="17"/>
    <col min="15894" max="15894" width="1.59765625" style="17" customWidth="1"/>
    <col min="15895" max="15896" width="8.69921875" style="17"/>
    <col min="15897" max="15897" width="1.59765625" style="17" customWidth="1"/>
    <col min="15898" max="15899" width="8.69921875" style="17"/>
    <col min="15900" max="15900" width="1.59765625" style="17" customWidth="1"/>
    <col min="15901" max="15902" width="8.69921875" style="17"/>
    <col min="15903" max="15903" width="1.59765625" style="17" customWidth="1"/>
    <col min="15904" max="16128" width="8.69921875" style="17"/>
    <col min="16129" max="16129" width="3.59765625" style="17" customWidth="1"/>
    <col min="16130" max="16130" width="28.8984375" style="17" customWidth="1"/>
    <col min="16131" max="16136" width="20.59765625" style="17" customWidth="1"/>
    <col min="16137" max="16138" width="1.59765625" style="17" customWidth="1"/>
    <col min="16139" max="16140" width="8.59765625" style="17" customWidth="1"/>
    <col min="16141" max="16141" width="1.59765625" style="17" customWidth="1"/>
    <col min="16142" max="16143" width="8.69921875" style="17"/>
    <col min="16144" max="16144" width="1.59765625" style="17" customWidth="1"/>
    <col min="16145" max="16146" width="8.69921875" style="17"/>
    <col min="16147" max="16147" width="1.59765625" style="17" customWidth="1"/>
    <col min="16148" max="16149" width="8.69921875" style="17"/>
    <col min="16150" max="16150" width="1.59765625" style="17" customWidth="1"/>
    <col min="16151" max="16152" width="8.69921875" style="17"/>
    <col min="16153" max="16153" width="1.59765625" style="17" customWidth="1"/>
    <col min="16154" max="16155" width="8.69921875" style="17"/>
    <col min="16156" max="16156" width="1.59765625" style="17" customWidth="1"/>
    <col min="16157" max="16158" width="8.69921875" style="17"/>
    <col min="16159" max="16159" width="1.59765625" style="17" customWidth="1"/>
    <col min="16160" max="16384" width="8.69921875" style="17"/>
  </cols>
  <sheetData>
    <row r="1" spans="1:33" ht="27" customHeight="1">
      <c r="A1" s="372" t="s">
        <v>177</v>
      </c>
      <c r="B1" s="372"/>
      <c r="C1" s="372"/>
      <c r="D1" s="372"/>
      <c r="E1" s="372"/>
      <c r="F1" s="372"/>
      <c r="G1" s="372"/>
      <c r="H1" s="372"/>
      <c r="I1" s="13"/>
      <c r="K1" s="18" t="s">
        <v>47</v>
      </c>
      <c r="L1" s="19" t="s">
        <v>48</v>
      </c>
      <c r="N1" s="18" t="s">
        <v>47</v>
      </c>
      <c r="O1" s="19" t="s">
        <v>48</v>
      </c>
      <c r="Q1" s="18" t="s">
        <v>47</v>
      </c>
      <c r="R1" s="19" t="s">
        <v>48</v>
      </c>
      <c r="T1" s="18" t="s">
        <v>47</v>
      </c>
      <c r="U1" s="19" t="s">
        <v>48</v>
      </c>
      <c r="W1" s="18" t="s">
        <v>47</v>
      </c>
      <c r="X1" s="19" t="s">
        <v>48</v>
      </c>
      <c r="Z1" s="18" t="s">
        <v>47</v>
      </c>
      <c r="AA1" s="19" t="s">
        <v>48</v>
      </c>
      <c r="AC1" s="18" t="s">
        <v>47</v>
      </c>
      <c r="AD1" s="19" t="s">
        <v>48</v>
      </c>
      <c r="AF1" s="20"/>
      <c r="AG1" s="21"/>
    </row>
    <row r="2" spans="1:33" ht="40.200000000000003" customHeight="1">
      <c r="A2" s="382" t="s">
        <v>160</v>
      </c>
      <c r="B2" s="382"/>
      <c r="C2" s="382"/>
      <c r="D2" s="382"/>
      <c r="E2" s="382"/>
      <c r="F2" s="382"/>
      <c r="G2" s="382"/>
      <c r="H2" s="382"/>
      <c r="I2" s="382"/>
      <c r="K2" s="18" t="s">
        <v>49</v>
      </c>
      <c r="L2" s="18">
        <f>ROUNDDOWN((C27-C28)*10/110,0)</f>
        <v>0</v>
      </c>
      <c r="N2" s="18" t="s">
        <v>49</v>
      </c>
      <c r="O2" s="18">
        <f>ROUNDDOWN((D27-D28)*10/110,0)</f>
        <v>0</v>
      </c>
      <c r="Q2" s="18" t="s">
        <v>49</v>
      </c>
      <c r="R2" s="18">
        <f>ROUNDDOWN((E27-E28)*10/110,0)</f>
        <v>0</v>
      </c>
      <c r="T2" s="18" t="s">
        <v>49</v>
      </c>
      <c r="U2" s="18">
        <f>ROUNDDOWN((C37-C38)*10/110,0)</f>
        <v>0</v>
      </c>
      <c r="W2" s="18" t="s">
        <v>49</v>
      </c>
      <c r="X2" s="18">
        <f>ROUNDDOWN((D37-D38)*10/110,0)</f>
        <v>0</v>
      </c>
      <c r="Z2" s="18" t="s">
        <v>49</v>
      </c>
      <c r="AA2" s="18">
        <f>ROUNDDOWN((E37-E38)*10/110,0)</f>
        <v>0</v>
      </c>
      <c r="AC2" s="18" t="s">
        <v>49</v>
      </c>
      <c r="AD2" s="18">
        <f>ROUNDDOWN((E41-E42)*10/110,0)</f>
        <v>0</v>
      </c>
      <c r="AF2" s="20" t="s">
        <v>158</v>
      </c>
      <c r="AG2" s="20" t="s">
        <v>161</v>
      </c>
    </row>
    <row r="3" spans="1:33" ht="15" customHeight="1">
      <c r="A3" s="22"/>
      <c r="B3" s="22"/>
      <c r="C3" s="22"/>
      <c r="D3" s="22"/>
      <c r="E3" s="22"/>
      <c r="F3" s="22"/>
      <c r="G3" s="22"/>
      <c r="H3" s="22"/>
      <c r="I3" s="22"/>
      <c r="K3" s="18" t="s">
        <v>50</v>
      </c>
      <c r="L3" s="23">
        <v>0</v>
      </c>
      <c r="N3" s="18" t="s">
        <v>50</v>
      </c>
      <c r="O3" s="23">
        <v>0</v>
      </c>
      <c r="Q3" s="18" t="s">
        <v>50</v>
      </c>
      <c r="R3" s="23">
        <v>0</v>
      </c>
      <c r="T3" s="18" t="s">
        <v>50</v>
      </c>
      <c r="U3" s="23">
        <v>0</v>
      </c>
      <c r="W3" s="18" t="s">
        <v>50</v>
      </c>
      <c r="X3" s="23">
        <v>0</v>
      </c>
      <c r="Z3" s="18" t="s">
        <v>50</v>
      </c>
      <c r="AA3" s="23">
        <v>0</v>
      </c>
      <c r="AC3" s="18" t="s">
        <v>50</v>
      </c>
      <c r="AD3" s="23">
        <v>0</v>
      </c>
      <c r="AF3" s="20" t="s">
        <v>164</v>
      </c>
      <c r="AG3" s="20" t="s">
        <v>162</v>
      </c>
    </row>
    <row r="4" spans="1:33" s="25" customFormat="1" ht="21" customHeight="1">
      <c r="B4" s="26" t="s">
        <v>168</v>
      </c>
      <c r="C4" s="222" t="str">
        <f>VLOOKUP('別紙4-2　収支計算書② '!P4,'別紙4-1 収支計算書① '!AF2:AG6,2,0)</f>
        <v>ア　課税事業者</v>
      </c>
      <c r="D4" s="222"/>
      <c r="E4" s="223"/>
      <c r="F4" s="223"/>
      <c r="I4" s="28"/>
      <c r="K4" s="18" t="s">
        <v>52</v>
      </c>
      <c r="L4" s="23">
        <v>0</v>
      </c>
      <c r="N4" s="18" t="s">
        <v>52</v>
      </c>
      <c r="O4" s="23">
        <v>0</v>
      </c>
      <c r="Q4" s="18" t="s">
        <v>52</v>
      </c>
      <c r="R4" s="23">
        <v>0</v>
      </c>
      <c r="T4" s="18" t="s">
        <v>52</v>
      </c>
      <c r="U4" s="23">
        <v>0</v>
      </c>
      <c r="W4" s="18" t="s">
        <v>52</v>
      </c>
      <c r="X4" s="23">
        <v>0</v>
      </c>
      <c r="Z4" s="18" t="s">
        <v>52</v>
      </c>
      <c r="AA4" s="23">
        <v>0</v>
      </c>
      <c r="AC4" s="18" t="s">
        <v>52</v>
      </c>
      <c r="AD4" s="23">
        <v>0</v>
      </c>
      <c r="AF4" s="20" t="s">
        <v>165</v>
      </c>
      <c r="AG4" s="20" t="s">
        <v>163</v>
      </c>
    </row>
    <row r="5" spans="1:33" s="25" customFormat="1" ht="18.75" customHeight="1">
      <c r="B5" s="26"/>
      <c r="C5" s="26"/>
      <c r="D5" s="26"/>
      <c r="E5" s="26"/>
      <c r="G5" s="26"/>
      <c r="K5" s="18" t="s">
        <v>53</v>
      </c>
      <c r="L5" s="23">
        <v>0</v>
      </c>
      <c r="N5" s="18" t="s">
        <v>53</v>
      </c>
      <c r="O5" s="23">
        <v>0</v>
      </c>
      <c r="Q5" s="18" t="s">
        <v>53</v>
      </c>
      <c r="R5" s="23">
        <v>0</v>
      </c>
      <c r="T5" s="18" t="s">
        <v>53</v>
      </c>
      <c r="U5" s="23">
        <v>0</v>
      </c>
      <c r="W5" s="18" t="s">
        <v>53</v>
      </c>
      <c r="X5" s="23">
        <v>0</v>
      </c>
      <c r="Z5" s="18" t="s">
        <v>53</v>
      </c>
      <c r="AA5" s="23">
        <v>0</v>
      </c>
      <c r="AC5" s="18" t="s">
        <v>53</v>
      </c>
      <c r="AD5" s="23">
        <v>0</v>
      </c>
      <c r="AF5" s="20" t="s">
        <v>166</v>
      </c>
      <c r="AG5" s="20" t="s">
        <v>169</v>
      </c>
    </row>
    <row r="6" spans="1:33" s="25" customFormat="1" ht="18.75" customHeight="1">
      <c r="B6" s="29"/>
      <c r="C6" s="26"/>
      <c r="D6" s="26"/>
      <c r="K6" s="18" t="s">
        <v>54</v>
      </c>
      <c r="L6" s="23">
        <v>0</v>
      </c>
      <c r="N6" s="18" t="s">
        <v>54</v>
      </c>
      <c r="O6" s="23">
        <v>0</v>
      </c>
      <c r="Q6" s="18" t="s">
        <v>54</v>
      </c>
      <c r="R6" s="23">
        <v>0</v>
      </c>
      <c r="T6" s="18" t="s">
        <v>54</v>
      </c>
      <c r="U6" s="23">
        <v>0</v>
      </c>
      <c r="W6" s="18" t="s">
        <v>54</v>
      </c>
      <c r="X6" s="23">
        <v>0</v>
      </c>
      <c r="Z6" s="18" t="s">
        <v>54</v>
      </c>
      <c r="AA6" s="23">
        <v>0</v>
      </c>
      <c r="AC6" s="18" t="s">
        <v>54</v>
      </c>
      <c r="AD6" s="23">
        <v>0</v>
      </c>
      <c r="AF6" s="20" t="s">
        <v>167</v>
      </c>
      <c r="AG6" s="20" t="s">
        <v>170</v>
      </c>
    </row>
    <row r="7" spans="1:33" s="25" customFormat="1" ht="18.75" customHeight="1">
      <c r="B7" s="29"/>
      <c r="C7" s="26"/>
      <c r="D7" s="26"/>
    </row>
    <row r="8" spans="1:33" s="25" customFormat="1" ht="15" customHeight="1">
      <c r="K8" s="20"/>
      <c r="L8" s="21"/>
    </row>
    <row r="9" spans="1:33" s="32" customFormat="1" ht="30" customHeight="1" thickBot="1">
      <c r="A9" s="30" t="s">
        <v>55</v>
      </c>
      <c r="B9" s="31"/>
      <c r="C9" s="31"/>
      <c r="H9" s="33" t="s">
        <v>56</v>
      </c>
      <c r="I9" s="33"/>
      <c r="L9" s="20"/>
    </row>
    <row r="10" spans="1:33" s="35" customFormat="1" ht="30" customHeight="1">
      <c r="A10" s="383" t="s">
        <v>57</v>
      </c>
      <c r="B10" s="384"/>
      <c r="C10" s="387" t="s">
        <v>181</v>
      </c>
      <c r="D10" s="389" t="s">
        <v>218</v>
      </c>
      <c r="E10" s="389"/>
      <c r="F10" s="390" t="s">
        <v>191</v>
      </c>
      <c r="G10" s="392" t="s">
        <v>58</v>
      </c>
      <c r="H10" s="394" t="s">
        <v>246</v>
      </c>
      <c r="I10" s="34"/>
      <c r="L10" s="24"/>
    </row>
    <row r="11" spans="1:33" s="35" customFormat="1" ht="42.6" customHeight="1">
      <c r="A11" s="385"/>
      <c r="B11" s="386"/>
      <c r="C11" s="388"/>
      <c r="D11" s="79" t="s">
        <v>182</v>
      </c>
      <c r="E11" s="36" t="s">
        <v>183</v>
      </c>
      <c r="F11" s="391"/>
      <c r="G11" s="393"/>
      <c r="H11" s="395"/>
      <c r="I11" s="34"/>
      <c r="L11" s="24"/>
    </row>
    <row r="12" spans="1:33" s="35" customFormat="1" ht="84.75" customHeight="1" thickBot="1">
      <c r="A12" s="422" t="s">
        <v>59</v>
      </c>
      <c r="B12" s="423"/>
      <c r="C12" s="224">
        <f>E41</f>
        <v>0</v>
      </c>
      <c r="D12" s="225">
        <f>C29+C39</f>
        <v>0</v>
      </c>
      <c r="E12" s="226">
        <f>D17+D31</f>
        <v>0</v>
      </c>
      <c r="F12" s="227">
        <f>C12-D12-E12</f>
        <v>0</v>
      </c>
      <c r="G12" s="228">
        <f>'別紙4-2　収支計算書② '!N53</f>
        <v>0</v>
      </c>
      <c r="H12" s="37" t="s">
        <v>252</v>
      </c>
      <c r="I12" s="38"/>
      <c r="L12" s="24"/>
    </row>
    <row r="13" spans="1:33" s="35" customFormat="1" ht="9" customHeight="1">
      <c r="B13" s="39"/>
      <c r="C13" s="39"/>
      <c r="D13" s="40"/>
      <c r="E13" s="40"/>
      <c r="F13" s="41"/>
      <c r="G13" s="38"/>
    </row>
    <row r="14" spans="1:33" ht="30" customHeight="1" thickBot="1">
      <c r="A14" s="42" t="s">
        <v>60</v>
      </c>
      <c r="B14" s="26"/>
      <c r="C14" s="25"/>
      <c r="D14" s="25"/>
      <c r="E14" s="25"/>
      <c r="F14" s="25"/>
      <c r="G14" s="25"/>
      <c r="H14" s="43"/>
      <c r="I14" s="43"/>
    </row>
    <row r="15" spans="1:33" ht="35.1" customHeight="1">
      <c r="A15" s="416" t="s">
        <v>61</v>
      </c>
      <c r="B15" s="417"/>
      <c r="C15" s="378" t="s">
        <v>179</v>
      </c>
      <c r="D15" s="380" t="s">
        <v>245</v>
      </c>
      <c r="E15" s="411" t="s">
        <v>178</v>
      </c>
      <c r="F15" s="413"/>
      <c r="G15" s="403"/>
      <c r="H15" s="44"/>
    </row>
    <row r="16" spans="1:33" ht="35.1" customHeight="1" thickBot="1">
      <c r="A16" s="418"/>
      <c r="B16" s="419"/>
      <c r="C16" s="379"/>
      <c r="D16" s="381"/>
      <c r="E16" s="412"/>
      <c r="F16" s="413"/>
      <c r="G16" s="403"/>
      <c r="H16" s="44"/>
    </row>
    <row r="17" spans="1:9" ht="30" customHeight="1">
      <c r="A17" s="404" t="s">
        <v>62</v>
      </c>
      <c r="B17" s="405"/>
      <c r="C17" s="229">
        <f>C27-C29</f>
        <v>0</v>
      </c>
      <c r="D17" s="230">
        <f>D27-D29</f>
        <v>0</v>
      </c>
      <c r="E17" s="231">
        <f>E27-E29</f>
        <v>0</v>
      </c>
      <c r="F17" s="45"/>
      <c r="G17" s="406"/>
      <c r="H17" s="46"/>
      <c r="I17" s="47"/>
    </row>
    <row r="18" spans="1:9" ht="30" customHeight="1">
      <c r="A18" s="48"/>
      <c r="B18" s="68" t="s">
        <v>63</v>
      </c>
      <c r="C18" s="232">
        <f>'別紙4-2　収支計算書② '!L12</f>
        <v>0</v>
      </c>
      <c r="D18" s="233">
        <f>'別紙4-2　収支計算書② '!M12</f>
        <v>0</v>
      </c>
      <c r="E18" s="234">
        <f t="shared" ref="E18:E26" si="0">C18-D18</f>
        <v>0</v>
      </c>
      <c r="F18" s="50"/>
      <c r="G18" s="406"/>
      <c r="H18" s="51"/>
      <c r="I18" s="52"/>
    </row>
    <row r="19" spans="1:9" ht="30" customHeight="1">
      <c r="A19" s="48"/>
      <c r="B19" s="49" t="s">
        <v>64</v>
      </c>
      <c r="C19" s="232">
        <f>'別紙4-2　収支計算書② '!L14</f>
        <v>0</v>
      </c>
      <c r="D19" s="233">
        <f>'別紙4-2　収支計算書② '!M14</f>
        <v>0</v>
      </c>
      <c r="E19" s="234">
        <f t="shared" si="0"/>
        <v>0</v>
      </c>
      <c r="F19" s="50"/>
      <c r="G19" s="51"/>
      <c r="H19" s="51"/>
      <c r="I19" s="52"/>
    </row>
    <row r="20" spans="1:9" ht="30" customHeight="1">
      <c r="A20" s="48"/>
      <c r="B20" s="49" t="s">
        <v>65</v>
      </c>
      <c r="C20" s="232">
        <f>'別紙4-2　収支計算書② '!L17</f>
        <v>0</v>
      </c>
      <c r="D20" s="233">
        <f>'別紙4-2　収支計算書② '!M17</f>
        <v>0</v>
      </c>
      <c r="E20" s="234">
        <f t="shared" si="0"/>
        <v>0</v>
      </c>
      <c r="F20" s="50"/>
      <c r="G20" s="51"/>
      <c r="H20" s="51"/>
      <c r="I20" s="52"/>
    </row>
    <row r="21" spans="1:9" ht="30" customHeight="1">
      <c r="A21" s="48"/>
      <c r="B21" s="49" t="s">
        <v>66</v>
      </c>
      <c r="C21" s="232">
        <f>'別紙4-2　収支計算書② '!L21</f>
        <v>0</v>
      </c>
      <c r="D21" s="233">
        <f>'別紙4-2　収支計算書② '!M21</f>
        <v>0</v>
      </c>
      <c r="E21" s="234">
        <f t="shared" si="0"/>
        <v>0</v>
      </c>
      <c r="F21" s="50"/>
      <c r="G21" s="51"/>
      <c r="H21" s="51"/>
      <c r="I21" s="52"/>
    </row>
    <row r="22" spans="1:9" ht="30" customHeight="1">
      <c r="A22" s="48"/>
      <c r="B22" s="49" t="s">
        <v>67</v>
      </c>
      <c r="C22" s="232">
        <f>'別紙4-2　収支計算書② '!L24</f>
        <v>0</v>
      </c>
      <c r="D22" s="233">
        <f>'別紙4-2　収支計算書② '!M24</f>
        <v>0</v>
      </c>
      <c r="E22" s="234">
        <f t="shared" si="0"/>
        <v>0</v>
      </c>
      <c r="F22" s="50"/>
      <c r="G22" s="51"/>
      <c r="H22" s="51"/>
      <c r="I22" s="52"/>
    </row>
    <row r="23" spans="1:9" ht="30" customHeight="1">
      <c r="A23" s="48"/>
      <c r="B23" s="49" t="s">
        <v>68</v>
      </c>
      <c r="C23" s="232">
        <f>'別紙4-2　収支計算書② '!L26</f>
        <v>0</v>
      </c>
      <c r="D23" s="233">
        <f>'別紙4-2　収支計算書② '!M26</f>
        <v>0</v>
      </c>
      <c r="E23" s="234">
        <f t="shared" si="0"/>
        <v>0</v>
      </c>
      <c r="F23" s="50"/>
      <c r="G23" s="51"/>
      <c r="H23" s="51"/>
      <c r="I23" s="52"/>
    </row>
    <row r="24" spans="1:9" ht="30" customHeight="1">
      <c r="A24" s="48"/>
      <c r="B24" s="49" t="s">
        <v>69</v>
      </c>
      <c r="C24" s="232">
        <f>'別紙4-2　収支計算書② '!L29</f>
        <v>0</v>
      </c>
      <c r="D24" s="233">
        <f>'別紙4-2　収支計算書② '!M29</f>
        <v>0</v>
      </c>
      <c r="E24" s="234">
        <f t="shared" si="0"/>
        <v>0</v>
      </c>
      <c r="F24" s="50"/>
      <c r="G24" s="51"/>
      <c r="H24" s="51"/>
      <c r="I24" s="52"/>
    </row>
    <row r="25" spans="1:9" ht="30" customHeight="1">
      <c r="A25" s="48"/>
      <c r="B25" s="53" t="s">
        <v>70</v>
      </c>
      <c r="C25" s="232">
        <f>'別紙4-2　収支計算書② '!L31</f>
        <v>0</v>
      </c>
      <c r="D25" s="233">
        <f>'別紙4-2　収支計算書② '!M31</f>
        <v>0</v>
      </c>
      <c r="E25" s="234">
        <f t="shared" si="0"/>
        <v>0</v>
      </c>
      <c r="F25" s="50"/>
      <c r="G25" s="51"/>
      <c r="H25" s="51"/>
      <c r="I25" s="52"/>
    </row>
    <row r="26" spans="1:9" ht="30" customHeight="1">
      <c r="A26" s="48"/>
      <c r="B26" s="54" t="s">
        <v>71</v>
      </c>
      <c r="C26" s="235">
        <f>'別紙4-2　収支計算書② '!L35</f>
        <v>0</v>
      </c>
      <c r="D26" s="236">
        <f>'別紙4-2　収支計算書② '!M35</f>
        <v>0</v>
      </c>
      <c r="E26" s="234">
        <f t="shared" si="0"/>
        <v>0</v>
      </c>
      <c r="F26" s="50"/>
      <c r="G26" s="51"/>
      <c r="H26" s="51"/>
      <c r="I26" s="52"/>
    </row>
    <row r="27" spans="1:9" ht="30" customHeight="1">
      <c r="A27" s="48"/>
      <c r="B27" s="55" t="s">
        <v>172</v>
      </c>
      <c r="C27" s="237">
        <f>SUM(C18:C26)</f>
        <v>0</v>
      </c>
      <c r="D27" s="237">
        <f>SUM(D18:D26)</f>
        <v>0</v>
      </c>
      <c r="E27" s="238">
        <f>SUM(E18:E26)</f>
        <v>0</v>
      </c>
      <c r="F27" s="50"/>
      <c r="G27" s="51"/>
      <c r="H27" s="56"/>
      <c r="I27" s="52"/>
    </row>
    <row r="28" spans="1:9" ht="30" customHeight="1">
      <c r="A28" s="57"/>
      <c r="B28" s="58" t="s">
        <v>173</v>
      </c>
      <c r="C28" s="239">
        <f>'別紙4-2　収支計算書② '!N37</f>
        <v>0</v>
      </c>
      <c r="D28" s="239"/>
      <c r="E28" s="234">
        <f>SUM(C28)</f>
        <v>0</v>
      </c>
      <c r="F28" s="59"/>
      <c r="G28" s="56"/>
      <c r="H28" s="60"/>
      <c r="I28" s="47"/>
    </row>
    <row r="29" spans="1:9" ht="30" customHeight="1" thickBot="1">
      <c r="A29" s="61"/>
      <c r="B29" s="62" t="s">
        <v>184</v>
      </c>
      <c r="C29" s="237">
        <f>VLOOKUP('別紙4-2　収支計算書② '!P4,K2:L6,2,FALSE)</f>
        <v>0</v>
      </c>
      <c r="D29" s="237"/>
      <c r="E29" s="240">
        <f>C29</f>
        <v>0</v>
      </c>
      <c r="F29" s="59"/>
      <c r="G29" s="60"/>
      <c r="H29" s="56"/>
      <c r="I29" s="63"/>
    </row>
    <row r="30" spans="1:9" ht="20.100000000000001" customHeight="1" thickBot="1">
      <c r="A30" s="64"/>
      <c r="B30" s="64"/>
      <c r="C30" s="65"/>
      <c r="D30" s="65"/>
      <c r="E30" s="251"/>
      <c r="F30" s="60"/>
      <c r="G30" s="56"/>
      <c r="H30" s="66"/>
      <c r="I30" s="47"/>
    </row>
    <row r="31" spans="1:9" ht="30" customHeight="1">
      <c r="A31" s="407" t="s">
        <v>72</v>
      </c>
      <c r="B31" s="408"/>
      <c r="C31" s="241">
        <f>C37-C39</f>
        <v>0</v>
      </c>
      <c r="D31" s="241">
        <f>D37-D39</f>
        <v>0</v>
      </c>
      <c r="E31" s="231">
        <f>E37-E39</f>
        <v>0</v>
      </c>
      <c r="F31" s="66"/>
      <c r="G31" s="66"/>
      <c r="H31" s="46"/>
      <c r="I31" s="47"/>
    </row>
    <row r="32" spans="1:9" ht="30" customHeight="1">
      <c r="A32" s="67"/>
      <c r="B32" s="68" t="s">
        <v>63</v>
      </c>
      <c r="C32" s="242">
        <f>'別紙4-2　収支計算書② '!L40</f>
        <v>0</v>
      </c>
      <c r="D32" s="242">
        <f>'別紙4-2　収支計算書② '!M40</f>
        <v>0</v>
      </c>
      <c r="E32" s="234">
        <f>C32-D32</f>
        <v>0</v>
      </c>
      <c r="F32" s="46"/>
      <c r="G32" s="46"/>
      <c r="H32" s="51"/>
      <c r="I32" s="52"/>
    </row>
    <row r="33" spans="1:9" ht="30" customHeight="1">
      <c r="A33" s="67"/>
      <c r="B33" s="69" t="s">
        <v>64</v>
      </c>
      <c r="C33" s="243">
        <f>'別紙4-2　収支計算書② '!L42</f>
        <v>0</v>
      </c>
      <c r="D33" s="243">
        <f>'別紙4-2　収支計算書② '!M42</f>
        <v>0</v>
      </c>
      <c r="E33" s="234">
        <f>C33-D33</f>
        <v>0</v>
      </c>
      <c r="F33" s="51"/>
      <c r="G33" s="51"/>
      <c r="H33" s="51"/>
      <c r="I33" s="52"/>
    </row>
    <row r="34" spans="1:9" ht="30" customHeight="1">
      <c r="A34" s="67"/>
      <c r="B34" s="69" t="s">
        <v>66</v>
      </c>
      <c r="C34" s="243">
        <f>'別紙4-2　収支計算書② '!L44</f>
        <v>0</v>
      </c>
      <c r="D34" s="243">
        <f>'別紙4-2　収支計算書② '!M44</f>
        <v>0</v>
      </c>
      <c r="E34" s="234">
        <f>C34-D34</f>
        <v>0</v>
      </c>
      <c r="F34" s="51"/>
      <c r="G34" s="51"/>
      <c r="H34" s="51"/>
      <c r="I34" s="52"/>
    </row>
    <row r="35" spans="1:9" ht="30" customHeight="1">
      <c r="A35" s="67"/>
      <c r="B35" s="69" t="s">
        <v>68</v>
      </c>
      <c r="C35" s="243">
        <f>'別紙4-2　収支計算書② '!L45</f>
        <v>0</v>
      </c>
      <c r="D35" s="243">
        <f>'別紙4-2　収支計算書② '!M45</f>
        <v>0</v>
      </c>
      <c r="E35" s="234">
        <f>C35-D35</f>
        <v>0</v>
      </c>
      <c r="F35" s="51"/>
      <c r="G35" s="51"/>
      <c r="H35" s="51"/>
      <c r="I35" s="52"/>
    </row>
    <row r="36" spans="1:9" ht="30" customHeight="1">
      <c r="A36" s="67"/>
      <c r="B36" s="70" t="s">
        <v>71</v>
      </c>
      <c r="C36" s="244">
        <f>'別紙4-2　収支計算書② '!L48</f>
        <v>0</v>
      </c>
      <c r="D36" s="244">
        <f>'別紙4-2　収支計算書② '!M48</f>
        <v>0</v>
      </c>
      <c r="E36" s="234">
        <f>C36-D36</f>
        <v>0</v>
      </c>
      <c r="F36" s="51"/>
      <c r="G36" s="51"/>
      <c r="H36" s="51"/>
      <c r="I36" s="52"/>
    </row>
    <row r="37" spans="1:9" ht="30" customHeight="1">
      <c r="A37" s="67"/>
      <c r="B37" s="55" t="s">
        <v>174</v>
      </c>
      <c r="C37" s="245">
        <f>SUM(C32:C36)</f>
        <v>0</v>
      </c>
      <c r="D37" s="245">
        <f>SUM(D32:D36)</f>
        <v>0</v>
      </c>
      <c r="E37" s="246">
        <f>SUM(E32:E36)</f>
        <v>0</v>
      </c>
      <c r="F37" s="51"/>
      <c r="G37" s="51"/>
      <c r="H37" s="47"/>
      <c r="I37" s="71"/>
    </row>
    <row r="38" spans="1:9" ht="30" customHeight="1">
      <c r="A38" s="72"/>
      <c r="B38" s="58" t="s">
        <v>175</v>
      </c>
      <c r="C38" s="245">
        <f>'別紙4-2　収支計算書② '!N50</f>
        <v>0</v>
      </c>
      <c r="D38" s="245"/>
      <c r="E38" s="246">
        <f>D38</f>
        <v>0</v>
      </c>
      <c r="F38" s="52"/>
      <c r="G38" s="47"/>
      <c r="H38" s="47"/>
      <c r="I38" s="63"/>
    </row>
    <row r="39" spans="1:9" ht="30" customHeight="1" thickBot="1">
      <c r="A39" s="73"/>
      <c r="B39" s="62" t="s">
        <v>185</v>
      </c>
      <c r="C39" s="245">
        <f>VLOOKUP('別紙4-2　収支計算書② '!P4,T2:U6,2,FALSE)</f>
        <v>0</v>
      </c>
      <c r="D39" s="245"/>
      <c r="E39" s="247">
        <f>C39</f>
        <v>0</v>
      </c>
      <c r="F39" s="52"/>
      <c r="G39" s="47"/>
      <c r="H39" s="47"/>
      <c r="I39" s="63"/>
    </row>
    <row r="40" spans="1:9" ht="20.100000000000001" customHeight="1" thickBot="1">
      <c r="A40" s="74"/>
      <c r="B40" s="74"/>
      <c r="C40" s="74"/>
      <c r="D40" s="74"/>
      <c r="E40" s="74"/>
      <c r="F40" s="52"/>
      <c r="G40" s="47"/>
      <c r="H40" s="63"/>
      <c r="I40" s="63"/>
    </row>
    <row r="41" spans="1:9" ht="34.5" customHeight="1">
      <c r="A41" s="409" t="s">
        <v>186</v>
      </c>
      <c r="B41" s="410"/>
      <c r="C41" s="410"/>
      <c r="D41" s="410"/>
      <c r="E41" s="248">
        <f>C27+C37</f>
        <v>0</v>
      </c>
      <c r="F41" s="63"/>
      <c r="G41" s="63"/>
      <c r="H41" s="63"/>
      <c r="I41" s="63"/>
    </row>
    <row r="42" spans="1:9" ht="33.75" customHeight="1">
      <c r="A42" s="414" t="s">
        <v>187</v>
      </c>
      <c r="B42" s="415"/>
      <c r="C42" s="415"/>
      <c r="D42" s="415"/>
      <c r="E42" s="249">
        <f>C28+C38</f>
        <v>0</v>
      </c>
      <c r="F42" s="75"/>
      <c r="H42" s="76"/>
      <c r="I42" s="76"/>
    </row>
    <row r="43" spans="1:9" ht="27" customHeight="1">
      <c r="A43" s="396" t="s">
        <v>218</v>
      </c>
      <c r="B43" s="397"/>
      <c r="C43" s="400" t="s">
        <v>190</v>
      </c>
      <c r="D43" s="401"/>
      <c r="E43" s="249">
        <f>C29+C39</f>
        <v>0</v>
      </c>
      <c r="F43" s="75"/>
      <c r="H43" s="76"/>
      <c r="I43" s="76"/>
    </row>
    <row r="44" spans="1:9" ht="30" customHeight="1">
      <c r="A44" s="398"/>
      <c r="B44" s="399"/>
      <c r="C44" s="400" t="s">
        <v>189</v>
      </c>
      <c r="D44" s="401"/>
      <c r="E44" s="249">
        <f>D27+D37</f>
        <v>0</v>
      </c>
      <c r="F44" s="75"/>
      <c r="H44" s="76"/>
      <c r="I44" s="76"/>
    </row>
    <row r="45" spans="1:9" ht="36.75" customHeight="1" thickBot="1">
      <c r="A45" s="420" t="s">
        <v>188</v>
      </c>
      <c r="B45" s="421"/>
      <c r="C45" s="421"/>
      <c r="D45" s="421"/>
      <c r="E45" s="250">
        <f>E41-E43-E44</f>
        <v>0</v>
      </c>
      <c r="F45" s="77"/>
      <c r="H45" s="76"/>
      <c r="I45" s="76"/>
    </row>
    <row r="46" spans="1:9">
      <c r="A46" s="76"/>
      <c r="B46" s="76"/>
      <c r="C46" s="76"/>
      <c r="D46" s="76"/>
      <c r="E46" s="76"/>
      <c r="F46" s="77"/>
      <c r="H46" s="76"/>
      <c r="I46" s="76"/>
    </row>
    <row r="47" spans="1:9" ht="69.900000000000006" customHeight="1">
      <c r="A47" s="402" t="s">
        <v>73</v>
      </c>
      <c r="B47" s="402"/>
      <c r="C47" s="402"/>
      <c r="D47" s="402"/>
      <c r="E47" s="402"/>
      <c r="F47" s="402"/>
      <c r="H47" s="78"/>
      <c r="I47" s="78"/>
    </row>
    <row r="48" spans="1:9">
      <c r="F48" s="76"/>
      <c r="G48" s="76"/>
    </row>
    <row r="49" spans="6:7">
      <c r="F49" s="78"/>
      <c r="G49" s="78"/>
    </row>
  </sheetData>
  <mergeCells count="25">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 ref="C15:C16"/>
    <mergeCell ref="D15:D16"/>
    <mergeCell ref="A2:I2"/>
    <mergeCell ref="A10:B11"/>
    <mergeCell ref="C10:C11"/>
    <mergeCell ref="D10:E10"/>
    <mergeCell ref="F10:F11"/>
    <mergeCell ref="G10:G11"/>
    <mergeCell ref="H10:H11"/>
  </mergeCells>
  <phoneticPr fontId="12"/>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showZeros="0" view="pageBreakPreview" zoomScale="85" zoomScaleNormal="120" zoomScaleSheetLayoutView="85" zoomScalePageLayoutView="70" workbookViewId="0">
      <selection activeCell="O10" sqref="O10"/>
    </sheetView>
  </sheetViews>
  <sheetFormatPr defaultColWidth="6.09765625" defaultRowHeight="21.75" customHeight="1"/>
  <cols>
    <col min="1" max="1" width="6.09765625" style="17"/>
    <col min="2" max="2" width="7.8984375" style="25" customWidth="1"/>
    <col min="3" max="3" width="12.59765625" style="76" customWidth="1"/>
    <col min="4" max="4" width="15.69921875" style="17" customWidth="1"/>
    <col min="5" max="10" width="5.59765625" style="17" customWidth="1"/>
    <col min="11" max="11" width="8.8984375" style="17" customWidth="1"/>
    <col min="12" max="14" width="13.09765625" style="81" customWidth="1"/>
    <col min="15" max="15" width="7.09765625" style="81" customWidth="1"/>
    <col min="16" max="16" width="14.09765625" style="87" customWidth="1"/>
    <col min="17" max="255" width="6.09765625" style="17"/>
    <col min="256" max="256" width="1.5" style="17" customWidth="1"/>
    <col min="257" max="257" width="7.8984375" style="17" customWidth="1"/>
    <col min="258" max="258" width="12.59765625" style="17" customWidth="1"/>
    <col min="259" max="259" width="15.59765625" style="17" customWidth="1"/>
    <col min="260" max="260" width="15.69921875" style="17" customWidth="1"/>
    <col min="261" max="266" width="5.59765625" style="17" customWidth="1"/>
    <col min="267" max="267" width="8.8984375" style="17" customWidth="1"/>
    <col min="268" max="270" width="12.59765625" style="17" customWidth="1"/>
    <col min="271" max="271" width="7.09765625" style="17" customWidth="1"/>
    <col min="272" max="272" width="14.09765625" style="17" customWidth="1"/>
    <col min="273" max="511" width="6.09765625" style="17"/>
    <col min="512" max="512" width="1.5" style="17" customWidth="1"/>
    <col min="513" max="513" width="7.8984375" style="17" customWidth="1"/>
    <col min="514" max="514" width="12.59765625" style="17" customWidth="1"/>
    <col min="515" max="515" width="15.59765625" style="17" customWidth="1"/>
    <col min="516" max="516" width="15.69921875" style="17" customWidth="1"/>
    <col min="517" max="522" width="5.59765625" style="17" customWidth="1"/>
    <col min="523" max="523" width="8.8984375" style="17" customWidth="1"/>
    <col min="524" max="526" width="12.59765625" style="17" customWidth="1"/>
    <col min="527" max="527" width="7.09765625" style="17" customWidth="1"/>
    <col min="528" max="528" width="14.09765625" style="17" customWidth="1"/>
    <col min="529" max="767" width="6.09765625" style="17"/>
    <col min="768" max="768" width="1.5" style="17" customWidth="1"/>
    <col min="769" max="769" width="7.8984375" style="17" customWidth="1"/>
    <col min="770" max="770" width="12.59765625" style="17" customWidth="1"/>
    <col min="771" max="771" width="15.59765625" style="17" customWidth="1"/>
    <col min="772" max="772" width="15.69921875" style="17" customWidth="1"/>
    <col min="773" max="778" width="5.59765625" style="17" customWidth="1"/>
    <col min="779" max="779" width="8.8984375" style="17" customWidth="1"/>
    <col min="780" max="782" width="12.59765625" style="17" customWidth="1"/>
    <col min="783" max="783" width="7.09765625" style="17" customWidth="1"/>
    <col min="784" max="784" width="14.09765625" style="17" customWidth="1"/>
    <col min="785" max="1023" width="6.09765625" style="17"/>
    <col min="1024" max="1024" width="1.5" style="17" customWidth="1"/>
    <col min="1025" max="1025" width="7.8984375" style="17" customWidth="1"/>
    <col min="1026" max="1026" width="12.59765625" style="17" customWidth="1"/>
    <col min="1027" max="1027" width="15.59765625" style="17" customWidth="1"/>
    <col min="1028" max="1028" width="15.69921875" style="17" customWidth="1"/>
    <col min="1029" max="1034" width="5.59765625" style="17" customWidth="1"/>
    <col min="1035" max="1035" width="8.8984375" style="17" customWidth="1"/>
    <col min="1036" max="1038" width="12.59765625" style="17" customWidth="1"/>
    <col min="1039" max="1039" width="7.09765625" style="17" customWidth="1"/>
    <col min="1040" max="1040" width="14.09765625" style="17" customWidth="1"/>
    <col min="1041" max="1279" width="6.09765625" style="17"/>
    <col min="1280" max="1280" width="1.5" style="17" customWidth="1"/>
    <col min="1281" max="1281" width="7.8984375" style="17" customWidth="1"/>
    <col min="1282" max="1282" width="12.59765625" style="17" customWidth="1"/>
    <col min="1283" max="1283" width="15.59765625" style="17" customWidth="1"/>
    <col min="1284" max="1284" width="15.69921875" style="17" customWidth="1"/>
    <col min="1285" max="1290" width="5.59765625" style="17" customWidth="1"/>
    <col min="1291" max="1291" width="8.8984375" style="17" customWidth="1"/>
    <col min="1292" max="1294" width="12.59765625" style="17" customWidth="1"/>
    <col min="1295" max="1295" width="7.09765625" style="17" customWidth="1"/>
    <col min="1296" max="1296" width="14.09765625" style="17" customWidth="1"/>
    <col min="1297" max="1535" width="6.09765625" style="17"/>
    <col min="1536" max="1536" width="1.5" style="17" customWidth="1"/>
    <col min="1537" max="1537" width="7.8984375" style="17" customWidth="1"/>
    <col min="1538" max="1538" width="12.59765625" style="17" customWidth="1"/>
    <col min="1539" max="1539" width="15.59765625" style="17" customWidth="1"/>
    <col min="1540" max="1540" width="15.69921875" style="17" customWidth="1"/>
    <col min="1541" max="1546" width="5.59765625" style="17" customWidth="1"/>
    <col min="1547" max="1547" width="8.8984375" style="17" customWidth="1"/>
    <col min="1548" max="1550" width="12.59765625" style="17" customWidth="1"/>
    <col min="1551" max="1551" width="7.09765625" style="17" customWidth="1"/>
    <col min="1552" max="1552" width="14.09765625" style="17" customWidth="1"/>
    <col min="1553" max="1791" width="6.09765625" style="17"/>
    <col min="1792" max="1792" width="1.5" style="17" customWidth="1"/>
    <col min="1793" max="1793" width="7.8984375" style="17" customWidth="1"/>
    <col min="1794" max="1794" width="12.59765625" style="17" customWidth="1"/>
    <col min="1795" max="1795" width="15.59765625" style="17" customWidth="1"/>
    <col min="1796" max="1796" width="15.69921875" style="17" customWidth="1"/>
    <col min="1797" max="1802" width="5.59765625" style="17" customWidth="1"/>
    <col min="1803" max="1803" width="8.8984375" style="17" customWidth="1"/>
    <col min="1804" max="1806" width="12.59765625" style="17" customWidth="1"/>
    <col min="1807" max="1807" width="7.09765625" style="17" customWidth="1"/>
    <col min="1808" max="1808" width="14.09765625" style="17" customWidth="1"/>
    <col min="1809" max="2047" width="6.09765625" style="17"/>
    <col min="2048" max="2048" width="1.5" style="17" customWidth="1"/>
    <col min="2049" max="2049" width="7.8984375" style="17" customWidth="1"/>
    <col min="2050" max="2050" width="12.59765625" style="17" customWidth="1"/>
    <col min="2051" max="2051" width="15.59765625" style="17" customWidth="1"/>
    <col min="2052" max="2052" width="15.69921875" style="17" customWidth="1"/>
    <col min="2053" max="2058" width="5.59765625" style="17" customWidth="1"/>
    <col min="2059" max="2059" width="8.8984375" style="17" customWidth="1"/>
    <col min="2060" max="2062" width="12.59765625" style="17" customWidth="1"/>
    <col min="2063" max="2063" width="7.09765625" style="17" customWidth="1"/>
    <col min="2064" max="2064" width="14.09765625" style="17" customWidth="1"/>
    <col min="2065" max="2303" width="6.09765625" style="17"/>
    <col min="2304" max="2304" width="1.5" style="17" customWidth="1"/>
    <col min="2305" max="2305" width="7.8984375" style="17" customWidth="1"/>
    <col min="2306" max="2306" width="12.59765625" style="17" customWidth="1"/>
    <col min="2307" max="2307" width="15.59765625" style="17" customWidth="1"/>
    <col min="2308" max="2308" width="15.69921875" style="17" customWidth="1"/>
    <col min="2309" max="2314" width="5.59765625" style="17" customWidth="1"/>
    <col min="2315" max="2315" width="8.8984375" style="17" customWidth="1"/>
    <col min="2316" max="2318" width="12.59765625" style="17" customWidth="1"/>
    <col min="2319" max="2319" width="7.09765625" style="17" customWidth="1"/>
    <col min="2320" max="2320" width="14.09765625" style="17" customWidth="1"/>
    <col min="2321" max="2559" width="6.09765625" style="17"/>
    <col min="2560" max="2560" width="1.5" style="17" customWidth="1"/>
    <col min="2561" max="2561" width="7.8984375" style="17" customWidth="1"/>
    <col min="2562" max="2562" width="12.59765625" style="17" customWidth="1"/>
    <col min="2563" max="2563" width="15.59765625" style="17" customWidth="1"/>
    <col min="2564" max="2564" width="15.69921875" style="17" customWidth="1"/>
    <col min="2565" max="2570" width="5.59765625" style="17" customWidth="1"/>
    <col min="2571" max="2571" width="8.8984375" style="17" customWidth="1"/>
    <col min="2572" max="2574" width="12.59765625" style="17" customWidth="1"/>
    <col min="2575" max="2575" width="7.09765625" style="17" customWidth="1"/>
    <col min="2576" max="2576" width="14.09765625" style="17" customWidth="1"/>
    <col min="2577" max="2815" width="6.09765625" style="17"/>
    <col min="2816" max="2816" width="1.5" style="17" customWidth="1"/>
    <col min="2817" max="2817" width="7.8984375" style="17" customWidth="1"/>
    <col min="2818" max="2818" width="12.59765625" style="17" customWidth="1"/>
    <col min="2819" max="2819" width="15.59765625" style="17" customWidth="1"/>
    <col min="2820" max="2820" width="15.69921875" style="17" customWidth="1"/>
    <col min="2821" max="2826" width="5.59765625" style="17" customWidth="1"/>
    <col min="2827" max="2827" width="8.8984375" style="17" customWidth="1"/>
    <col min="2828" max="2830" width="12.59765625" style="17" customWidth="1"/>
    <col min="2831" max="2831" width="7.09765625" style="17" customWidth="1"/>
    <col min="2832" max="2832" width="14.09765625" style="17" customWidth="1"/>
    <col min="2833" max="3071" width="6.09765625" style="17"/>
    <col min="3072" max="3072" width="1.5" style="17" customWidth="1"/>
    <col min="3073" max="3073" width="7.8984375" style="17" customWidth="1"/>
    <col min="3074" max="3074" width="12.59765625" style="17" customWidth="1"/>
    <col min="3075" max="3075" width="15.59765625" style="17" customWidth="1"/>
    <col min="3076" max="3076" width="15.69921875" style="17" customWidth="1"/>
    <col min="3077" max="3082" width="5.59765625" style="17" customWidth="1"/>
    <col min="3083" max="3083" width="8.8984375" style="17" customWidth="1"/>
    <col min="3084" max="3086" width="12.59765625" style="17" customWidth="1"/>
    <col min="3087" max="3087" width="7.09765625" style="17" customWidth="1"/>
    <col min="3088" max="3088" width="14.09765625" style="17" customWidth="1"/>
    <col min="3089" max="3327" width="6.09765625" style="17"/>
    <col min="3328" max="3328" width="1.5" style="17" customWidth="1"/>
    <col min="3329" max="3329" width="7.8984375" style="17" customWidth="1"/>
    <col min="3330" max="3330" width="12.59765625" style="17" customWidth="1"/>
    <col min="3331" max="3331" width="15.59765625" style="17" customWidth="1"/>
    <col min="3332" max="3332" width="15.69921875" style="17" customWidth="1"/>
    <col min="3333" max="3338" width="5.59765625" style="17" customWidth="1"/>
    <col min="3339" max="3339" width="8.8984375" style="17" customWidth="1"/>
    <col min="3340" max="3342" width="12.59765625" style="17" customWidth="1"/>
    <col min="3343" max="3343" width="7.09765625" style="17" customWidth="1"/>
    <col min="3344" max="3344" width="14.09765625" style="17" customWidth="1"/>
    <col min="3345" max="3583" width="6.09765625" style="17"/>
    <col min="3584" max="3584" width="1.5" style="17" customWidth="1"/>
    <col min="3585" max="3585" width="7.8984375" style="17" customWidth="1"/>
    <col min="3586" max="3586" width="12.59765625" style="17" customWidth="1"/>
    <col min="3587" max="3587" width="15.59765625" style="17" customWidth="1"/>
    <col min="3588" max="3588" width="15.69921875" style="17" customWidth="1"/>
    <col min="3589" max="3594" width="5.59765625" style="17" customWidth="1"/>
    <col min="3595" max="3595" width="8.8984375" style="17" customWidth="1"/>
    <col min="3596" max="3598" width="12.59765625" style="17" customWidth="1"/>
    <col min="3599" max="3599" width="7.09765625" style="17" customWidth="1"/>
    <col min="3600" max="3600" width="14.09765625" style="17" customWidth="1"/>
    <col min="3601" max="3839" width="6.09765625" style="17"/>
    <col min="3840" max="3840" width="1.5" style="17" customWidth="1"/>
    <col min="3841" max="3841" width="7.8984375" style="17" customWidth="1"/>
    <col min="3842" max="3842" width="12.59765625" style="17" customWidth="1"/>
    <col min="3843" max="3843" width="15.59765625" style="17" customWidth="1"/>
    <col min="3844" max="3844" width="15.69921875" style="17" customWidth="1"/>
    <col min="3845" max="3850" width="5.59765625" style="17" customWidth="1"/>
    <col min="3851" max="3851" width="8.8984375" style="17" customWidth="1"/>
    <col min="3852" max="3854" width="12.59765625" style="17" customWidth="1"/>
    <col min="3855" max="3855" width="7.09765625" style="17" customWidth="1"/>
    <col min="3856" max="3856" width="14.09765625" style="17" customWidth="1"/>
    <col min="3857" max="4095" width="6.09765625" style="17"/>
    <col min="4096" max="4096" width="1.5" style="17" customWidth="1"/>
    <col min="4097" max="4097" width="7.8984375" style="17" customWidth="1"/>
    <col min="4098" max="4098" width="12.59765625" style="17" customWidth="1"/>
    <col min="4099" max="4099" width="15.59765625" style="17" customWidth="1"/>
    <col min="4100" max="4100" width="15.69921875" style="17" customWidth="1"/>
    <col min="4101" max="4106" width="5.59765625" style="17" customWidth="1"/>
    <col min="4107" max="4107" width="8.8984375" style="17" customWidth="1"/>
    <col min="4108" max="4110" width="12.59765625" style="17" customWidth="1"/>
    <col min="4111" max="4111" width="7.09765625" style="17" customWidth="1"/>
    <col min="4112" max="4112" width="14.09765625" style="17" customWidth="1"/>
    <col min="4113" max="4351" width="6.09765625" style="17"/>
    <col min="4352" max="4352" width="1.5" style="17" customWidth="1"/>
    <col min="4353" max="4353" width="7.8984375" style="17" customWidth="1"/>
    <col min="4354" max="4354" width="12.59765625" style="17" customWidth="1"/>
    <col min="4355" max="4355" width="15.59765625" style="17" customWidth="1"/>
    <col min="4356" max="4356" width="15.69921875" style="17" customWidth="1"/>
    <col min="4357" max="4362" width="5.59765625" style="17" customWidth="1"/>
    <col min="4363" max="4363" width="8.8984375" style="17" customWidth="1"/>
    <col min="4364" max="4366" width="12.59765625" style="17" customWidth="1"/>
    <col min="4367" max="4367" width="7.09765625" style="17" customWidth="1"/>
    <col min="4368" max="4368" width="14.09765625" style="17" customWidth="1"/>
    <col min="4369" max="4607" width="6.09765625" style="17"/>
    <col min="4608" max="4608" width="1.5" style="17" customWidth="1"/>
    <col min="4609" max="4609" width="7.8984375" style="17" customWidth="1"/>
    <col min="4610" max="4610" width="12.59765625" style="17" customWidth="1"/>
    <col min="4611" max="4611" width="15.59765625" style="17" customWidth="1"/>
    <col min="4612" max="4612" width="15.69921875" style="17" customWidth="1"/>
    <col min="4613" max="4618" width="5.59765625" style="17" customWidth="1"/>
    <col min="4619" max="4619" width="8.8984375" style="17" customWidth="1"/>
    <col min="4620" max="4622" width="12.59765625" style="17" customWidth="1"/>
    <col min="4623" max="4623" width="7.09765625" style="17" customWidth="1"/>
    <col min="4624" max="4624" width="14.09765625" style="17" customWidth="1"/>
    <col min="4625" max="4863" width="6.09765625" style="17"/>
    <col min="4864" max="4864" width="1.5" style="17" customWidth="1"/>
    <col min="4865" max="4865" width="7.8984375" style="17" customWidth="1"/>
    <col min="4866" max="4866" width="12.59765625" style="17" customWidth="1"/>
    <col min="4867" max="4867" width="15.59765625" style="17" customWidth="1"/>
    <col min="4868" max="4868" width="15.69921875" style="17" customWidth="1"/>
    <col min="4869" max="4874" width="5.59765625" style="17" customWidth="1"/>
    <col min="4875" max="4875" width="8.8984375" style="17" customWidth="1"/>
    <col min="4876" max="4878" width="12.59765625" style="17" customWidth="1"/>
    <col min="4879" max="4879" width="7.09765625" style="17" customWidth="1"/>
    <col min="4880" max="4880" width="14.09765625" style="17" customWidth="1"/>
    <col min="4881" max="5119" width="6.09765625" style="17"/>
    <col min="5120" max="5120" width="1.5" style="17" customWidth="1"/>
    <col min="5121" max="5121" width="7.8984375" style="17" customWidth="1"/>
    <col min="5122" max="5122" width="12.59765625" style="17" customWidth="1"/>
    <col min="5123" max="5123" width="15.59765625" style="17" customWidth="1"/>
    <col min="5124" max="5124" width="15.69921875" style="17" customWidth="1"/>
    <col min="5125" max="5130" width="5.59765625" style="17" customWidth="1"/>
    <col min="5131" max="5131" width="8.8984375" style="17" customWidth="1"/>
    <col min="5132" max="5134" width="12.59765625" style="17" customWidth="1"/>
    <col min="5135" max="5135" width="7.09765625" style="17" customWidth="1"/>
    <col min="5136" max="5136" width="14.09765625" style="17" customWidth="1"/>
    <col min="5137" max="5375" width="6.09765625" style="17"/>
    <col min="5376" max="5376" width="1.5" style="17" customWidth="1"/>
    <col min="5377" max="5377" width="7.8984375" style="17" customWidth="1"/>
    <col min="5378" max="5378" width="12.59765625" style="17" customWidth="1"/>
    <col min="5379" max="5379" width="15.59765625" style="17" customWidth="1"/>
    <col min="5380" max="5380" width="15.69921875" style="17" customWidth="1"/>
    <col min="5381" max="5386" width="5.59765625" style="17" customWidth="1"/>
    <col min="5387" max="5387" width="8.8984375" style="17" customWidth="1"/>
    <col min="5388" max="5390" width="12.59765625" style="17" customWidth="1"/>
    <col min="5391" max="5391" width="7.09765625" style="17" customWidth="1"/>
    <col min="5392" max="5392" width="14.09765625" style="17" customWidth="1"/>
    <col min="5393" max="5631" width="6.09765625" style="17"/>
    <col min="5632" max="5632" width="1.5" style="17" customWidth="1"/>
    <col min="5633" max="5633" width="7.8984375" style="17" customWidth="1"/>
    <col min="5634" max="5634" width="12.59765625" style="17" customWidth="1"/>
    <col min="5635" max="5635" width="15.59765625" style="17" customWidth="1"/>
    <col min="5636" max="5636" width="15.69921875" style="17" customWidth="1"/>
    <col min="5637" max="5642" width="5.59765625" style="17" customWidth="1"/>
    <col min="5643" max="5643" width="8.8984375" style="17" customWidth="1"/>
    <col min="5644" max="5646" width="12.59765625" style="17" customWidth="1"/>
    <col min="5647" max="5647" width="7.09765625" style="17" customWidth="1"/>
    <col min="5648" max="5648" width="14.09765625" style="17" customWidth="1"/>
    <col min="5649" max="5887" width="6.09765625" style="17"/>
    <col min="5888" max="5888" width="1.5" style="17" customWidth="1"/>
    <col min="5889" max="5889" width="7.8984375" style="17" customWidth="1"/>
    <col min="5890" max="5890" width="12.59765625" style="17" customWidth="1"/>
    <col min="5891" max="5891" width="15.59765625" style="17" customWidth="1"/>
    <col min="5892" max="5892" width="15.69921875" style="17" customWidth="1"/>
    <col min="5893" max="5898" width="5.59765625" style="17" customWidth="1"/>
    <col min="5899" max="5899" width="8.8984375" style="17" customWidth="1"/>
    <col min="5900" max="5902" width="12.59765625" style="17" customWidth="1"/>
    <col min="5903" max="5903" width="7.09765625" style="17" customWidth="1"/>
    <col min="5904" max="5904" width="14.09765625" style="17" customWidth="1"/>
    <col min="5905" max="6143" width="6.09765625" style="17"/>
    <col min="6144" max="6144" width="1.5" style="17" customWidth="1"/>
    <col min="6145" max="6145" width="7.8984375" style="17" customWidth="1"/>
    <col min="6146" max="6146" width="12.59765625" style="17" customWidth="1"/>
    <col min="6147" max="6147" width="15.59765625" style="17" customWidth="1"/>
    <col min="6148" max="6148" width="15.69921875" style="17" customWidth="1"/>
    <col min="6149" max="6154" width="5.59765625" style="17" customWidth="1"/>
    <col min="6155" max="6155" width="8.8984375" style="17" customWidth="1"/>
    <col min="6156" max="6158" width="12.59765625" style="17" customWidth="1"/>
    <col min="6159" max="6159" width="7.09765625" style="17" customWidth="1"/>
    <col min="6160" max="6160" width="14.09765625" style="17" customWidth="1"/>
    <col min="6161" max="6399" width="6.09765625" style="17"/>
    <col min="6400" max="6400" width="1.5" style="17" customWidth="1"/>
    <col min="6401" max="6401" width="7.8984375" style="17" customWidth="1"/>
    <col min="6402" max="6402" width="12.59765625" style="17" customWidth="1"/>
    <col min="6403" max="6403" width="15.59765625" style="17" customWidth="1"/>
    <col min="6404" max="6404" width="15.69921875" style="17" customWidth="1"/>
    <col min="6405" max="6410" width="5.59765625" style="17" customWidth="1"/>
    <col min="6411" max="6411" width="8.8984375" style="17" customWidth="1"/>
    <col min="6412" max="6414" width="12.59765625" style="17" customWidth="1"/>
    <col min="6415" max="6415" width="7.09765625" style="17" customWidth="1"/>
    <col min="6416" max="6416" width="14.09765625" style="17" customWidth="1"/>
    <col min="6417" max="6655" width="6.09765625" style="17"/>
    <col min="6656" max="6656" width="1.5" style="17" customWidth="1"/>
    <col min="6657" max="6657" width="7.8984375" style="17" customWidth="1"/>
    <col min="6658" max="6658" width="12.59765625" style="17" customWidth="1"/>
    <col min="6659" max="6659" width="15.59765625" style="17" customWidth="1"/>
    <col min="6660" max="6660" width="15.69921875" style="17" customWidth="1"/>
    <col min="6661" max="6666" width="5.59765625" style="17" customWidth="1"/>
    <col min="6667" max="6667" width="8.8984375" style="17" customWidth="1"/>
    <col min="6668" max="6670" width="12.59765625" style="17" customWidth="1"/>
    <col min="6671" max="6671" width="7.09765625" style="17" customWidth="1"/>
    <col min="6672" max="6672" width="14.09765625" style="17" customWidth="1"/>
    <col min="6673" max="6911" width="6.09765625" style="17"/>
    <col min="6912" max="6912" width="1.5" style="17" customWidth="1"/>
    <col min="6913" max="6913" width="7.8984375" style="17" customWidth="1"/>
    <col min="6914" max="6914" width="12.59765625" style="17" customWidth="1"/>
    <col min="6915" max="6915" width="15.59765625" style="17" customWidth="1"/>
    <col min="6916" max="6916" width="15.69921875" style="17" customWidth="1"/>
    <col min="6917" max="6922" width="5.59765625" style="17" customWidth="1"/>
    <col min="6923" max="6923" width="8.8984375" style="17" customWidth="1"/>
    <col min="6924" max="6926" width="12.59765625" style="17" customWidth="1"/>
    <col min="6927" max="6927" width="7.09765625" style="17" customWidth="1"/>
    <col min="6928" max="6928" width="14.09765625" style="17" customWidth="1"/>
    <col min="6929" max="7167" width="6.09765625" style="17"/>
    <col min="7168" max="7168" width="1.5" style="17" customWidth="1"/>
    <col min="7169" max="7169" width="7.8984375" style="17" customWidth="1"/>
    <col min="7170" max="7170" width="12.59765625" style="17" customWidth="1"/>
    <col min="7171" max="7171" width="15.59765625" style="17" customWidth="1"/>
    <col min="7172" max="7172" width="15.69921875" style="17" customWidth="1"/>
    <col min="7173" max="7178" width="5.59765625" style="17" customWidth="1"/>
    <col min="7179" max="7179" width="8.8984375" style="17" customWidth="1"/>
    <col min="7180" max="7182" width="12.59765625" style="17" customWidth="1"/>
    <col min="7183" max="7183" width="7.09765625" style="17" customWidth="1"/>
    <col min="7184" max="7184" width="14.09765625" style="17" customWidth="1"/>
    <col min="7185" max="7423" width="6.09765625" style="17"/>
    <col min="7424" max="7424" width="1.5" style="17" customWidth="1"/>
    <col min="7425" max="7425" width="7.8984375" style="17" customWidth="1"/>
    <col min="7426" max="7426" width="12.59765625" style="17" customWidth="1"/>
    <col min="7427" max="7427" width="15.59765625" style="17" customWidth="1"/>
    <col min="7428" max="7428" width="15.69921875" style="17" customWidth="1"/>
    <col min="7429" max="7434" width="5.59765625" style="17" customWidth="1"/>
    <col min="7435" max="7435" width="8.8984375" style="17" customWidth="1"/>
    <col min="7436" max="7438" width="12.59765625" style="17" customWidth="1"/>
    <col min="7439" max="7439" width="7.09765625" style="17" customWidth="1"/>
    <col min="7440" max="7440" width="14.09765625" style="17" customWidth="1"/>
    <col min="7441" max="7679" width="6.09765625" style="17"/>
    <col min="7680" max="7680" width="1.5" style="17" customWidth="1"/>
    <col min="7681" max="7681" width="7.8984375" style="17" customWidth="1"/>
    <col min="7682" max="7682" width="12.59765625" style="17" customWidth="1"/>
    <col min="7683" max="7683" width="15.59765625" style="17" customWidth="1"/>
    <col min="7684" max="7684" width="15.69921875" style="17" customWidth="1"/>
    <col min="7685" max="7690" width="5.59765625" style="17" customWidth="1"/>
    <col min="7691" max="7691" width="8.8984375" style="17" customWidth="1"/>
    <col min="7692" max="7694" width="12.59765625" style="17" customWidth="1"/>
    <col min="7695" max="7695" width="7.09765625" style="17" customWidth="1"/>
    <col min="7696" max="7696" width="14.09765625" style="17" customWidth="1"/>
    <col min="7697" max="7935" width="6.09765625" style="17"/>
    <col min="7936" max="7936" width="1.5" style="17" customWidth="1"/>
    <col min="7937" max="7937" width="7.8984375" style="17" customWidth="1"/>
    <col min="7938" max="7938" width="12.59765625" style="17" customWidth="1"/>
    <col min="7939" max="7939" width="15.59765625" style="17" customWidth="1"/>
    <col min="7940" max="7940" width="15.69921875" style="17" customWidth="1"/>
    <col min="7941" max="7946" width="5.59765625" style="17" customWidth="1"/>
    <col min="7947" max="7947" width="8.8984375" style="17" customWidth="1"/>
    <col min="7948" max="7950" width="12.59765625" style="17" customWidth="1"/>
    <col min="7951" max="7951" width="7.09765625" style="17" customWidth="1"/>
    <col min="7952" max="7952" width="14.09765625" style="17" customWidth="1"/>
    <col min="7953" max="8191" width="6.09765625" style="17"/>
    <col min="8192" max="8192" width="1.5" style="17" customWidth="1"/>
    <col min="8193" max="8193" width="7.8984375" style="17" customWidth="1"/>
    <col min="8194" max="8194" width="12.59765625" style="17" customWidth="1"/>
    <col min="8195" max="8195" width="15.59765625" style="17" customWidth="1"/>
    <col min="8196" max="8196" width="15.69921875" style="17" customWidth="1"/>
    <col min="8197" max="8202" width="5.59765625" style="17" customWidth="1"/>
    <col min="8203" max="8203" width="8.8984375" style="17" customWidth="1"/>
    <col min="8204" max="8206" width="12.59765625" style="17" customWidth="1"/>
    <col min="8207" max="8207" width="7.09765625" style="17" customWidth="1"/>
    <col min="8208" max="8208" width="14.09765625" style="17" customWidth="1"/>
    <col min="8209" max="8447" width="6.09765625" style="17"/>
    <col min="8448" max="8448" width="1.5" style="17" customWidth="1"/>
    <col min="8449" max="8449" width="7.8984375" style="17" customWidth="1"/>
    <col min="8450" max="8450" width="12.59765625" style="17" customWidth="1"/>
    <col min="8451" max="8451" width="15.59765625" style="17" customWidth="1"/>
    <col min="8452" max="8452" width="15.69921875" style="17" customWidth="1"/>
    <col min="8453" max="8458" width="5.59765625" style="17" customWidth="1"/>
    <col min="8459" max="8459" width="8.8984375" style="17" customWidth="1"/>
    <col min="8460" max="8462" width="12.59765625" style="17" customWidth="1"/>
    <col min="8463" max="8463" width="7.09765625" style="17" customWidth="1"/>
    <col min="8464" max="8464" width="14.09765625" style="17" customWidth="1"/>
    <col min="8465" max="8703" width="6.09765625" style="17"/>
    <col min="8704" max="8704" width="1.5" style="17" customWidth="1"/>
    <col min="8705" max="8705" width="7.8984375" style="17" customWidth="1"/>
    <col min="8706" max="8706" width="12.59765625" style="17" customWidth="1"/>
    <col min="8707" max="8707" width="15.59765625" style="17" customWidth="1"/>
    <col min="8708" max="8708" width="15.69921875" style="17" customWidth="1"/>
    <col min="8709" max="8714" width="5.59765625" style="17" customWidth="1"/>
    <col min="8715" max="8715" width="8.8984375" style="17" customWidth="1"/>
    <col min="8716" max="8718" width="12.59765625" style="17" customWidth="1"/>
    <col min="8719" max="8719" width="7.09765625" style="17" customWidth="1"/>
    <col min="8720" max="8720" width="14.09765625" style="17" customWidth="1"/>
    <col min="8721" max="8959" width="6.09765625" style="17"/>
    <col min="8960" max="8960" width="1.5" style="17" customWidth="1"/>
    <col min="8961" max="8961" width="7.8984375" style="17" customWidth="1"/>
    <col min="8962" max="8962" width="12.59765625" style="17" customWidth="1"/>
    <col min="8963" max="8963" width="15.59765625" style="17" customWidth="1"/>
    <col min="8964" max="8964" width="15.69921875" style="17" customWidth="1"/>
    <col min="8965" max="8970" width="5.59765625" style="17" customWidth="1"/>
    <col min="8971" max="8971" width="8.8984375" style="17" customWidth="1"/>
    <col min="8972" max="8974" width="12.59765625" style="17" customWidth="1"/>
    <col min="8975" max="8975" width="7.09765625" style="17" customWidth="1"/>
    <col min="8976" max="8976" width="14.09765625" style="17" customWidth="1"/>
    <col min="8977" max="9215" width="6.09765625" style="17"/>
    <col min="9216" max="9216" width="1.5" style="17" customWidth="1"/>
    <col min="9217" max="9217" width="7.8984375" style="17" customWidth="1"/>
    <col min="9218" max="9218" width="12.59765625" style="17" customWidth="1"/>
    <col min="9219" max="9219" width="15.59765625" style="17" customWidth="1"/>
    <col min="9220" max="9220" width="15.69921875" style="17" customWidth="1"/>
    <col min="9221" max="9226" width="5.59765625" style="17" customWidth="1"/>
    <col min="9227" max="9227" width="8.8984375" style="17" customWidth="1"/>
    <col min="9228" max="9230" width="12.59765625" style="17" customWidth="1"/>
    <col min="9231" max="9231" width="7.09765625" style="17" customWidth="1"/>
    <col min="9232" max="9232" width="14.09765625" style="17" customWidth="1"/>
    <col min="9233" max="9471" width="6.09765625" style="17"/>
    <col min="9472" max="9472" width="1.5" style="17" customWidth="1"/>
    <col min="9473" max="9473" width="7.8984375" style="17" customWidth="1"/>
    <col min="9474" max="9474" width="12.59765625" style="17" customWidth="1"/>
    <col min="9475" max="9475" width="15.59765625" style="17" customWidth="1"/>
    <col min="9476" max="9476" width="15.69921875" style="17" customWidth="1"/>
    <col min="9477" max="9482" width="5.59765625" style="17" customWidth="1"/>
    <col min="9483" max="9483" width="8.8984375" style="17" customWidth="1"/>
    <col min="9484" max="9486" width="12.59765625" style="17" customWidth="1"/>
    <col min="9487" max="9487" width="7.09765625" style="17" customWidth="1"/>
    <col min="9488" max="9488" width="14.09765625" style="17" customWidth="1"/>
    <col min="9489" max="9727" width="6.09765625" style="17"/>
    <col min="9728" max="9728" width="1.5" style="17" customWidth="1"/>
    <col min="9729" max="9729" width="7.8984375" style="17" customWidth="1"/>
    <col min="9730" max="9730" width="12.59765625" style="17" customWidth="1"/>
    <col min="9731" max="9731" width="15.59765625" style="17" customWidth="1"/>
    <col min="9732" max="9732" width="15.69921875" style="17" customWidth="1"/>
    <col min="9733" max="9738" width="5.59765625" style="17" customWidth="1"/>
    <col min="9739" max="9739" width="8.8984375" style="17" customWidth="1"/>
    <col min="9740" max="9742" width="12.59765625" style="17" customWidth="1"/>
    <col min="9743" max="9743" width="7.09765625" style="17" customWidth="1"/>
    <col min="9744" max="9744" width="14.09765625" style="17" customWidth="1"/>
    <col min="9745" max="9983" width="6.09765625" style="17"/>
    <col min="9984" max="9984" width="1.5" style="17" customWidth="1"/>
    <col min="9985" max="9985" width="7.8984375" style="17" customWidth="1"/>
    <col min="9986" max="9986" width="12.59765625" style="17" customWidth="1"/>
    <col min="9987" max="9987" width="15.59765625" style="17" customWidth="1"/>
    <col min="9988" max="9988" width="15.69921875" style="17" customWidth="1"/>
    <col min="9989" max="9994" width="5.59765625" style="17" customWidth="1"/>
    <col min="9995" max="9995" width="8.8984375" style="17" customWidth="1"/>
    <col min="9996" max="9998" width="12.59765625" style="17" customWidth="1"/>
    <col min="9999" max="9999" width="7.09765625" style="17" customWidth="1"/>
    <col min="10000" max="10000" width="14.09765625" style="17" customWidth="1"/>
    <col min="10001" max="10239" width="6.09765625" style="17"/>
    <col min="10240" max="10240" width="1.5" style="17" customWidth="1"/>
    <col min="10241" max="10241" width="7.8984375" style="17" customWidth="1"/>
    <col min="10242" max="10242" width="12.59765625" style="17" customWidth="1"/>
    <col min="10243" max="10243" width="15.59765625" style="17" customWidth="1"/>
    <col min="10244" max="10244" width="15.69921875" style="17" customWidth="1"/>
    <col min="10245" max="10250" width="5.59765625" style="17" customWidth="1"/>
    <col min="10251" max="10251" width="8.8984375" style="17" customWidth="1"/>
    <col min="10252" max="10254" width="12.59765625" style="17" customWidth="1"/>
    <col min="10255" max="10255" width="7.09765625" style="17" customWidth="1"/>
    <col min="10256" max="10256" width="14.09765625" style="17" customWidth="1"/>
    <col min="10257" max="10495" width="6.09765625" style="17"/>
    <col min="10496" max="10496" width="1.5" style="17" customWidth="1"/>
    <col min="10497" max="10497" width="7.8984375" style="17" customWidth="1"/>
    <col min="10498" max="10498" width="12.59765625" style="17" customWidth="1"/>
    <col min="10499" max="10499" width="15.59765625" style="17" customWidth="1"/>
    <col min="10500" max="10500" width="15.69921875" style="17" customWidth="1"/>
    <col min="10501" max="10506" width="5.59765625" style="17" customWidth="1"/>
    <col min="10507" max="10507" width="8.8984375" style="17" customWidth="1"/>
    <col min="10508" max="10510" width="12.59765625" style="17" customWidth="1"/>
    <col min="10511" max="10511" width="7.09765625" style="17" customWidth="1"/>
    <col min="10512" max="10512" width="14.09765625" style="17" customWidth="1"/>
    <col min="10513" max="10751" width="6.09765625" style="17"/>
    <col min="10752" max="10752" width="1.5" style="17" customWidth="1"/>
    <col min="10753" max="10753" width="7.8984375" style="17" customWidth="1"/>
    <col min="10754" max="10754" width="12.59765625" style="17" customWidth="1"/>
    <col min="10755" max="10755" width="15.59765625" style="17" customWidth="1"/>
    <col min="10756" max="10756" width="15.69921875" style="17" customWidth="1"/>
    <col min="10757" max="10762" width="5.59765625" style="17" customWidth="1"/>
    <col min="10763" max="10763" width="8.8984375" style="17" customWidth="1"/>
    <col min="10764" max="10766" width="12.59765625" style="17" customWidth="1"/>
    <col min="10767" max="10767" width="7.09765625" style="17" customWidth="1"/>
    <col min="10768" max="10768" width="14.09765625" style="17" customWidth="1"/>
    <col min="10769" max="11007" width="6.09765625" style="17"/>
    <col min="11008" max="11008" width="1.5" style="17" customWidth="1"/>
    <col min="11009" max="11009" width="7.8984375" style="17" customWidth="1"/>
    <col min="11010" max="11010" width="12.59765625" style="17" customWidth="1"/>
    <col min="11011" max="11011" width="15.59765625" style="17" customWidth="1"/>
    <col min="11012" max="11012" width="15.69921875" style="17" customWidth="1"/>
    <col min="11013" max="11018" width="5.59765625" style="17" customWidth="1"/>
    <col min="11019" max="11019" width="8.8984375" style="17" customWidth="1"/>
    <col min="11020" max="11022" width="12.59765625" style="17" customWidth="1"/>
    <col min="11023" max="11023" width="7.09765625" style="17" customWidth="1"/>
    <col min="11024" max="11024" width="14.09765625" style="17" customWidth="1"/>
    <col min="11025" max="11263" width="6.09765625" style="17"/>
    <col min="11264" max="11264" width="1.5" style="17" customWidth="1"/>
    <col min="11265" max="11265" width="7.8984375" style="17" customWidth="1"/>
    <col min="11266" max="11266" width="12.59765625" style="17" customWidth="1"/>
    <col min="11267" max="11267" width="15.59765625" style="17" customWidth="1"/>
    <col min="11268" max="11268" width="15.69921875" style="17" customWidth="1"/>
    <col min="11269" max="11274" width="5.59765625" style="17" customWidth="1"/>
    <col min="11275" max="11275" width="8.8984375" style="17" customWidth="1"/>
    <col min="11276" max="11278" width="12.59765625" style="17" customWidth="1"/>
    <col min="11279" max="11279" width="7.09765625" style="17" customWidth="1"/>
    <col min="11280" max="11280" width="14.09765625" style="17" customWidth="1"/>
    <col min="11281" max="11519" width="6.09765625" style="17"/>
    <col min="11520" max="11520" width="1.5" style="17" customWidth="1"/>
    <col min="11521" max="11521" width="7.8984375" style="17" customWidth="1"/>
    <col min="11522" max="11522" width="12.59765625" style="17" customWidth="1"/>
    <col min="11523" max="11523" width="15.59765625" style="17" customWidth="1"/>
    <col min="11524" max="11524" width="15.69921875" style="17" customWidth="1"/>
    <col min="11525" max="11530" width="5.59765625" style="17" customWidth="1"/>
    <col min="11531" max="11531" width="8.8984375" style="17" customWidth="1"/>
    <col min="11532" max="11534" width="12.59765625" style="17" customWidth="1"/>
    <col min="11535" max="11535" width="7.09765625" style="17" customWidth="1"/>
    <col min="11536" max="11536" width="14.09765625" style="17" customWidth="1"/>
    <col min="11537" max="11775" width="6.09765625" style="17"/>
    <col min="11776" max="11776" width="1.5" style="17" customWidth="1"/>
    <col min="11777" max="11777" width="7.8984375" style="17" customWidth="1"/>
    <col min="11778" max="11778" width="12.59765625" style="17" customWidth="1"/>
    <col min="11779" max="11779" width="15.59765625" style="17" customWidth="1"/>
    <col min="11780" max="11780" width="15.69921875" style="17" customWidth="1"/>
    <col min="11781" max="11786" width="5.59765625" style="17" customWidth="1"/>
    <col min="11787" max="11787" width="8.8984375" style="17" customWidth="1"/>
    <col min="11788" max="11790" width="12.59765625" style="17" customWidth="1"/>
    <col min="11791" max="11791" width="7.09765625" style="17" customWidth="1"/>
    <col min="11792" max="11792" width="14.09765625" style="17" customWidth="1"/>
    <col min="11793" max="12031" width="6.09765625" style="17"/>
    <col min="12032" max="12032" width="1.5" style="17" customWidth="1"/>
    <col min="12033" max="12033" width="7.8984375" style="17" customWidth="1"/>
    <col min="12034" max="12034" width="12.59765625" style="17" customWidth="1"/>
    <col min="12035" max="12035" width="15.59765625" style="17" customWidth="1"/>
    <col min="12036" max="12036" width="15.69921875" style="17" customWidth="1"/>
    <col min="12037" max="12042" width="5.59765625" style="17" customWidth="1"/>
    <col min="12043" max="12043" width="8.8984375" style="17" customWidth="1"/>
    <col min="12044" max="12046" width="12.59765625" style="17" customWidth="1"/>
    <col min="12047" max="12047" width="7.09765625" style="17" customWidth="1"/>
    <col min="12048" max="12048" width="14.09765625" style="17" customWidth="1"/>
    <col min="12049" max="12287" width="6.09765625" style="17"/>
    <col min="12288" max="12288" width="1.5" style="17" customWidth="1"/>
    <col min="12289" max="12289" width="7.8984375" style="17" customWidth="1"/>
    <col min="12290" max="12290" width="12.59765625" style="17" customWidth="1"/>
    <col min="12291" max="12291" width="15.59765625" style="17" customWidth="1"/>
    <col min="12292" max="12292" width="15.69921875" style="17" customWidth="1"/>
    <col min="12293" max="12298" width="5.59765625" style="17" customWidth="1"/>
    <col min="12299" max="12299" width="8.8984375" style="17" customWidth="1"/>
    <col min="12300" max="12302" width="12.59765625" style="17" customWidth="1"/>
    <col min="12303" max="12303" width="7.09765625" style="17" customWidth="1"/>
    <col min="12304" max="12304" width="14.09765625" style="17" customWidth="1"/>
    <col min="12305" max="12543" width="6.09765625" style="17"/>
    <col min="12544" max="12544" width="1.5" style="17" customWidth="1"/>
    <col min="12545" max="12545" width="7.8984375" style="17" customWidth="1"/>
    <col min="12546" max="12546" width="12.59765625" style="17" customWidth="1"/>
    <col min="12547" max="12547" width="15.59765625" style="17" customWidth="1"/>
    <col min="12548" max="12548" width="15.69921875" style="17" customWidth="1"/>
    <col min="12549" max="12554" width="5.59765625" style="17" customWidth="1"/>
    <col min="12555" max="12555" width="8.8984375" style="17" customWidth="1"/>
    <col min="12556" max="12558" width="12.59765625" style="17" customWidth="1"/>
    <col min="12559" max="12559" width="7.09765625" style="17" customWidth="1"/>
    <col min="12560" max="12560" width="14.09765625" style="17" customWidth="1"/>
    <col min="12561" max="12799" width="6.09765625" style="17"/>
    <col min="12800" max="12800" width="1.5" style="17" customWidth="1"/>
    <col min="12801" max="12801" width="7.8984375" style="17" customWidth="1"/>
    <col min="12802" max="12802" width="12.59765625" style="17" customWidth="1"/>
    <col min="12803" max="12803" width="15.59765625" style="17" customWidth="1"/>
    <col min="12804" max="12804" width="15.69921875" style="17" customWidth="1"/>
    <col min="12805" max="12810" width="5.59765625" style="17" customWidth="1"/>
    <col min="12811" max="12811" width="8.8984375" style="17" customWidth="1"/>
    <col min="12812" max="12814" width="12.59765625" style="17" customWidth="1"/>
    <col min="12815" max="12815" width="7.09765625" style="17" customWidth="1"/>
    <col min="12816" max="12816" width="14.09765625" style="17" customWidth="1"/>
    <col min="12817" max="13055" width="6.09765625" style="17"/>
    <col min="13056" max="13056" width="1.5" style="17" customWidth="1"/>
    <col min="13057" max="13057" width="7.8984375" style="17" customWidth="1"/>
    <col min="13058" max="13058" width="12.59765625" style="17" customWidth="1"/>
    <col min="13059" max="13059" width="15.59765625" style="17" customWidth="1"/>
    <col min="13060" max="13060" width="15.69921875" style="17" customWidth="1"/>
    <col min="13061" max="13066" width="5.59765625" style="17" customWidth="1"/>
    <col min="13067" max="13067" width="8.8984375" style="17" customWidth="1"/>
    <col min="13068" max="13070" width="12.59765625" style="17" customWidth="1"/>
    <col min="13071" max="13071" width="7.09765625" style="17" customWidth="1"/>
    <col min="13072" max="13072" width="14.09765625" style="17" customWidth="1"/>
    <col min="13073" max="13311" width="6.09765625" style="17"/>
    <col min="13312" max="13312" width="1.5" style="17" customWidth="1"/>
    <col min="13313" max="13313" width="7.8984375" style="17" customWidth="1"/>
    <col min="13314" max="13314" width="12.59765625" style="17" customWidth="1"/>
    <col min="13315" max="13315" width="15.59765625" style="17" customWidth="1"/>
    <col min="13316" max="13316" width="15.69921875" style="17" customWidth="1"/>
    <col min="13317" max="13322" width="5.59765625" style="17" customWidth="1"/>
    <col min="13323" max="13323" width="8.8984375" style="17" customWidth="1"/>
    <col min="13324" max="13326" width="12.59765625" style="17" customWidth="1"/>
    <col min="13327" max="13327" width="7.09765625" style="17" customWidth="1"/>
    <col min="13328" max="13328" width="14.09765625" style="17" customWidth="1"/>
    <col min="13329" max="13567" width="6.09765625" style="17"/>
    <col min="13568" max="13568" width="1.5" style="17" customWidth="1"/>
    <col min="13569" max="13569" width="7.8984375" style="17" customWidth="1"/>
    <col min="13570" max="13570" width="12.59765625" style="17" customWidth="1"/>
    <col min="13571" max="13571" width="15.59765625" style="17" customWidth="1"/>
    <col min="13572" max="13572" width="15.69921875" style="17" customWidth="1"/>
    <col min="13573" max="13578" width="5.59765625" style="17" customWidth="1"/>
    <col min="13579" max="13579" width="8.8984375" style="17" customWidth="1"/>
    <col min="13580" max="13582" width="12.59765625" style="17" customWidth="1"/>
    <col min="13583" max="13583" width="7.09765625" style="17" customWidth="1"/>
    <col min="13584" max="13584" width="14.09765625" style="17" customWidth="1"/>
    <col min="13585" max="13823" width="6.09765625" style="17"/>
    <col min="13824" max="13824" width="1.5" style="17" customWidth="1"/>
    <col min="13825" max="13825" width="7.8984375" style="17" customWidth="1"/>
    <col min="13826" max="13826" width="12.59765625" style="17" customWidth="1"/>
    <col min="13827" max="13827" width="15.59765625" style="17" customWidth="1"/>
    <col min="13828" max="13828" width="15.69921875" style="17" customWidth="1"/>
    <col min="13829" max="13834" width="5.59765625" style="17" customWidth="1"/>
    <col min="13835" max="13835" width="8.8984375" style="17" customWidth="1"/>
    <col min="13836" max="13838" width="12.59765625" style="17" customWidth="1"/>
    <col min="13839" max="13839" width="7.09765625" style="17" customWidth="1"/>
    <col min="13840" max="13840" width="14.09765625" style="17" customWidth="1"/>
    <col min="13841" max="14079" width="6.09765625" style="17"/>
    <col min="14080" max="14080" width="1.5" style="17" customWidth="1"/>
    <col min="14081" max="14081" width="7.8984375" style="17" customWidth="1"/>
    <col min="14082" max="14082" width="12.59765625" style="17" customWidth="1"/>
    <col min="14083" max="14083" width="15.59765625" style="17" customWidth="1"/>
    <col min="14084" max="14084" width="15.69921875" style="17" customWidth="1"/>
    <col min="14085" max="14090" width="5.59765625" style="17" customWidth="1"/>
    <col min="14091" max="14091" width="8.8984375" style="17" customWidth="1"/>
    <col min="14092" max="14094" width="12.59765625" style="17" customWidth="1"/>
    <col min="14095" max="14095" width="7.09765625" style="17" customWidth="1"/>
    <col min="14096" max="14096" width="14.09765625" style="17" customWidth="1"/>
    <col min="14097" max="14335" width="6.09765625" style="17"/>
    <col min="14336" max="14336" width="1.5" style="17" customWidth="1"/>
    <col min="14337" max="14337" width="7.8984375" style="17" customWidth="1"/>
    <col min="14338" max="14338" width="12.59765625" style="17" customWidth="1"/>
    <col min="14339" max="14339" width="15.59765625" style="17" customWidth="1"/>
    <col min="14340" max="14340" width="15.69921875" style="17" customWidth="1"/>
    <col min="14341" max="14346" width="5.59765625" style="17" customWidth="1"/>
    <col min="14347" max="14347" width="8.8984375" style="17" customWidth="1"/>
    <col min="14348" max="14350" width="12.59765625" style="17" customWidth="1"/>
    <col min="14351" max="14351" width="7.09765625" style="17" customWidth="1"/>
    <col min="14352" max="14352" width="14.09765625" style="17" customWidth="1"/>
    <col min="14353" max="14591" width="6.09765625" style="17"/>
    <col min="14592" max="14592" width="1.5" style="17" customWidth="1"/>
    <col min="14593" max="14593" width="7.8984375" style="17" customWidth="1"/>
    <col min="14594" max="14594" width="12.59765625" style="17" customWidth="1"/>
    <col min="14595" max="14595" width="15.59765625" style="17" customWidth="1"/>
    <col min="14596" max="14596" width="15.69921875" style="17" customWidth="1"/>
    <col min="14597" max="14602" width="5.59765625" style="17" customWidth="1"/>
    <col min="14603" max="14603" width="8.8984375" style="17" customWidth="1"/>
    <col min="14604" max="14606" width="12.59765625" style="17" customWidth="1"/>
    <col min="14607" max="14607" width="7.09765625" style="17" customWidth="1"/>
    <col min="14608" max="14608" width="14.09765625" style="17" customWidth="1"/>
    <col min="14609" max="14847" width="6.09765625" style="17"/>
    <col min="14848" max="14848" width="1.5" style="17" customWidth="1"/>
    <col min="14849" max="14849" width="7.8984375" style="17" customWidth="1"/>
    <col min="14850" max="14850" width="12.59765625" style="17" customWidth="1"/>
    <col min="14851" max="14851" width="15.59765625" style="17" customWidth="1"/>
    <col min="14852" max="14852" width="15.69921875" style="17" customWidth="1"/>
    <col min="14853" max="14858" width="5.59765625" style="17" customWidth="1"/>
    <col min="14859" max="14859" width="8.8984375" style="17" customWidth="1"/>
    <col min="14860" max="14862" width="12.59765625" style="17" customWidth="1"/>
    <col min="14863" max="14863" width="7.09765625" style="17" customWidth="1"/>
    <col min="14864" max="14864" width="14.09765625" style="17" customWidth="1"/>
    <col min="14865" max="15103" width="6.09765625" style="17"/>
    <col min="15104" max="15104" width="1.5" style="17" customWidth="1"/>
    <col min="15105" max="15105" width="7.8984375" style="17" customWidth="1"/>
    <col min="15106" max="15106" width="12.59765625" style="17" customWidth="1"/>
    <col min="15107" max="15107" width="15.59765625" style="17" customWidth="1"/>
    <col min="15108" max="15108" width="15.69921875" style="17" customWidth="1"/>
    <col min="15109" max="15114" width="5.59765625" style="17" customWidth="1"/>
    <col min="15115" max="15115" width="8.8984375" style="17" customWidth="1"/>
    <col min="15116" max="15118" width="12.59765625" style="17" customWidth="1"/>
    <col min="15119" max="15119" width="7.09765625" style="17" customWidth="1"/>
    <col min="15120" max="15120" width="14.09765625" style="17" customWidth="1"/>
    <col min="15121" max="15359" width="6.09765625" style="17"/>
    <col min="15360" max="15360" width="1.5" style="17" customWidth="1"/>
    <col min="15361" max="15361" width="7.8984375" style="17" customWidth="1"/>
    <col min="15362" max="15362" width="12.59765625" style="17" customWidth="1"/>
    <col min="15363" max="15363" width="15.59765625" style="17" customWidth="1"/>
    <col min="15364" max="15364" width="15.69921875" style="17" customWidth="1"/>
    <col min="15365" max="15370" width="5.59765625" style="17" customWidth="1"/>
    <col min="15371" max="15371" width="8.8984375" style="17" customWidth="1"/>
    <col min="15372" max="15374" width="12.59765625" style="17" customWidth="1"/>
    <col min="15375" max="15375" width="7.09765625" style="17" customWidth="1"/>
    <col min="15376" max="15376" width="14.09765625" style="17" customWidth="1"/>
    <col min="15377" max="15615" width="6.09765625" style="17"/>
    <col min="15616" max="15616" width="1.5" style="17" customWidth="1"/>
    <col min="15617" max="15617" width="7.8984375" style="17" customWidth="1"/>
    <col min="15618" max="15618" width="12.59765625" style="17" customWidth="1"/>
    <col min="15619" max="15619" width="15.59765625" style="17" customWidth="1"/>
    <col min="15620" max="15620" width="15.69921875" style="17" customWidth="1"/>
    <col min="15621" max="15626" width="5.59765625" style="17" customWidth="1"/>
    <col min="15627" max="15627" width="8.8984375" style="17" customWidth="1"/>
    <col min="15628" max="15630" width="12.59765625" style="17" customWidth="1"/>
    <col min="15631" max="15631" width="7.09765625" style="17" customWidth="1"/>
    <col min="15632" max="15632" width="14.09765625" style="17" customWidth="1"/>
    <col min="15633" max="15871" width="6.09765625" style="17"/>
    <col min="15872" max="15872" width="1.5" style="17" customWidth="1"/>
    <col min="15873" max="15873" width="7.8984375" style="17" customWidth="1"/>
    <col min="15874" max="15874" width="12.59765625" style="17" customWidth="1"/>
    <col min="15875" max="15875" width="15.59765625" style="17" customWidth="1"/>
    <col min="15876" max="15876" width="15.69921875" style="17" customWidth="1"/>
    <col min="15877" max="15882" width="5.59765625" style="17" customWidth="1"/>
    <col min="15883" max="15883" width="8.8984375" style="17" customWidth="1"/>
    <col min="15884" max="15886" width="12.59765625" style="17" customWidth="1"/>
    <col min="15887" max="15887" width="7.09765625" style="17" customWidth="1"/>
    <col min="15888" max="15888" width="14.09765625" style="17" customWidth="1"/>
    <col min="15889" max="16127" width="6.09765625" style="17"/>
    <col min="16128" max="16128" width="1.5" style="17" customWidth="1"/>
    <col min="16129" max="16129" width="7.8984375" style="17" customWidth="1"/>
    <col min="16130" max="16130" width="12.59765625" style="17" customWidth="1"/>
    <col min="16131" max="16131" width="15.59765625" style="17" customWidth="1"/>
    <col min="16132" max="16132" width="15.69921875" style="17" customWidth="1"/>
    <col min="16133" max="16138" width="5.59765625" style="17" customWidth="1"/>
    <col min="16139" max="16139" width="8.8984375" style="17" customWidth="1"/>
    <col min="16140" max="16142" width="12.59765625" style="17" customWidth="1"/>
    <col min="16143" max="16143" width="7.09765625" style="17" customWidth="1"/>
    <col min="16144" max="16144" width="14.09765625" style="17" customWidth="1"/>
    <col min="16145" max="16384" width="6.09765625" style="17"/>
  </cols>
  <sheetData>
    <row r="1" spans="1:16" ht="25.5" customHeight="1">
      <c r="A1" s="12" t="s">
        <v>171</v>
      </c>
      <c r="B1" s="80"/>
      <c r="P1" s="82"/>
    </row>
    <row r="2" spans="1:16" s="83" customFormat="1" ht="24" customHeight="1">
      <c r="B2" s="463" t="s">
        <v>159</v>
      </c>
      <c r="C2" s="463"/>
      <c r="D2" s="463"/>
      <c r="E2" s="463"/>
      <c r="F2" s="463"/>
      <c r="G2" s="463"/>
      <c r="H2" s="463"/>
      <c r="I2" s="463"/>
      <c r="J2" s="463"/>
      <c r="K2" s="463"/>
      <c r="L2" s="463"/>
      <c r="M2" s="463"/>
      <c r="N2" s="463"/>
      <c r="O2" s="463"/>
      <c r="P2" s="463"/>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51</v>
      </c>
      <c r="C4" s="26"/>
      <c r="D4" s="25"/>
      <c r="E4" s="25"/>
      <c r="F4" s="25"/>
      <c r="H4" s="102"/>
      <c r="I4" s="102"/>
      <c r="J4" s="102"/>
      <c r="K4" s="102"/>
      <c r="L4" s="102"/>
      <c r="M4" s="102"/>
      <c r="O4" s="102"/>
      <c r="P4" s="27" t="s">
        <v>180</v>
      </c>
    </row>
    <row r="5" spans="1:16" s="84" customFormat="1" ht="25.35" customHeight="1" thickTop="1">
      <c r="A5" s="25"/>
      <c r="B5" s="14" t="s">
        <v>114</v>
      </c>
      <c r="C5" s="26"/>
      <c r="D5" s="25"/>
      <c r="E5" s="25"/>
      <c r="F5" s="25"/>
      <c r="G5" s="25"/>
      <c r="H5" s="102"/>
      <c r="I5" s="102"/>
      <c r="J5" s="102"/>
      <c r="K5" s="102"/>
      <c r="L5" s="102"/>
      <c r="M5" s="102"/>
      <c r="N5" s="102"/>
      <c r="O5" s="102"/>
      <c r="P5" s="102"/>
    </row>
    <row r="6" spans="1:16" s="84" customFormat="1" ht="24.9"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74</v>
      </c>
    </row>
    <row r="8" spans="1:16" s="15" customFormat="1" ht="28.65" customHeight="1">
      <c r="A8" s="455" t="s">
        <v>97</v>
      </c>
      <c r="B8" s="464" t="s">
        <v>75</v>
      </c>
      <c r="C8" s="466" t="s">
        <v>76</v>
      </c>
      <c r="D8" s="464" t="s">
        <v>77</v>
      </c>
      <c r="E8" s="468" t="s">
        <v>93</v>
      </c>
      <c r="F8" s="469"/>
      <c r="G8" s="469"/>
      <c r="H8" s="469"/>
      <c r="I8" s="469"/>
      <c r="J8" s="469"/>
      <c r="K8" s="469"/>
      <c r="L8" s="472" t="s">
        <v>111</v>
      </c>
      <c r="M8" s="474" t="s">
        <v>112</v>
      </c>
      <c r="N8" s="461" t="s">
        <v>113</v>
      </c>
      <c r="O8" s="470" t="s">
        <v>78</v>
      </c>
      <c r="P8" s="471"/>
    </row>
    <row r="9" spans="1:16" s="15" customFormat="1" ht="28.65" customHeight="1" thickBot="1">
      <c r="A9" s="456"/>
      <c r="B9" s="465"/>
      <c r="C9" s="467"/>
      <c r="D9" s="465"/>
      <c r="E9" s="457" t="s">
        <v>79</v>
      </c>
      <c r="F9" s="458"/>
      <c r="G9" s="457" t="s">
        <v>79</v>
      </c>
      <c r="H9" s="458"/>
      <c r="I9" s="457" t="s">
        <v>79</v>
      </c>
      <c r="J9" s="458"/>
      <c r="K9" s="165" t="s">
        <v>80</v>
      </c>
      <c r="L9" s="473"/>
      <c r="M9" s="475"/>
      <c r="N9" s="462"/>
      <c r="O9" s="166" t="s">
        <v>109</v>
      </c>
      <c r="P9" s="167" t="s">
        <v>81</v>
      </c>
    </row>
    <row r="10" spans="1:16" s="15" customFormat="1" ht="40.200000000000003" customHeight="1" thickBot="1">
      <c r="A10" s="459" t="s">
        <v>98</v>
      </c>
      <c r="B10" s="428" t="s">
        <v>82</v>
      </c>
      <c r="C10" s="154"/>
      <c r="D10" s="118"/>
      <c r="E10" s="155"/>
      <c r="F10" s="119"/>
      <c r="G10" s="119"/>
      <c r="H10" s="119"/>
      <c r="I10" s="155"/>
      <c r="J10" s="119"/>
      <c r="K10" s="156"/>
      <c r="L10" s="123"/>
      <c r="M10" s="123"/>
      <c r="N10" s="124">
        <f t="shared" ref="N10:N36" si="0">L10-M10</f>
        <v>0</v>
      </c>
      <c r="O10" s="252"/>
      <c r="P10" s="157"/>
    </row>
    <row r="11" spans="1:16" s="15" customFormat="1" ht="40.200000000000003" customHeight="1" thickBot="1">
      <c r="A11" s="460"/>
      <c r="B11" s="428"/>
      <c r="C11" s="148"/>
      <c r="D11" s="104"/>
      <c r="E11" s="104"/>
      <c r="F11" s="105"/>
      <c r="G11" s="105"/>
      <c r="H11" s="105"/>
      <c r="I11" s="106"/>
      <c r="J11" s="105"/>
      <c r="K11" s="107"/>
      <c r="L11" s="108">
        <f>PRODUCT(E11:K11)</f>
        <v>0</v>
      </c>
      <c r="M11" s="108"/>
      <c r="N11" s="109">
        <f t="shared" si="0"/>
        <v>0</v>
      </c>
      <c r="O11" s="253"/>
      <c r="P11" s="158"/>
    </row>
    <row r="12" spans="1:16" s="15" customFormat="1" ht="24" customHeight="1" thickBot="1">
      <c r="A12" s="460"/>
      <c r="B12" s="427"/>
      <c r="C12" s="451" t="s">
        <v>100</v>
      </c>
      <c r="D12" s="451"/>
      <c r="E12" s="451"/>
      <c r="F12" s="451"/>
      <c r="G12" s="451"/>
      <c r="H12" s="451"/>
      <c r="I12" s="451"/>
      <c r="J12" s="451"/>
      <c r="K12" s="452"/>
      <c r="L12" s="111">
        <f>SUM(L10:L11)</f>
        <v>0</v>
      </c>
      <c r="M12" s="111">
        <f>SUM(M10:M11)</f>
        <v>0</v>
      </c>
      <c r="N12" s="111">
        <f t="shared" si="0"/>
        <v>0</v>
      </c>
      <c r="O12" s="147"/>
      <c r="P12" s="184"/>
    </row>
    <row r="13" spans="1:16" s="14" customFormat="1" ht="24" customHeight="1" thickBot="1">
      <c r="A13" s="460"/>
      <c r="B13" s="428" t="s">
        <v>86</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60"/>
      <c r="B14" s="427"/>
      <c r="C14" s="451" t="s">
        <v>101</v>
      </c>
      <c r="D14" s="451"/>
      <c r="E14" s="451"/>
      <c r="F14" s="451"/>
      <c r="G14" s="451"/>
      <c r="H14" s="451"/>
      <c r="I14" s="451"/>
      <c r="J14" s="451"/>
      <c r="K14" s="452"/>
      <c r="L14" s="111">
        <f>SUM(L13:L13)</f>
        <v>0</v>
      </c>
      <c r="M14" s="111">
        <f>SUM(M13:M13)</f>
        <v>0</v>
      </c>
      <c r="N14" s="111">
        <f t="shared" si="0"/>
        <v>0</v>
      </c>
      <c r="O14" s="147"/>
      <c r="P14" s="184"/>
    </row>
    <row r="15" spans="1:16" s="14" customFormat="1" ht="24" customHeight="1" thickBot="1">
      <c r="A15" s="460"/>
      <c r="B15" s="428" t="s">
        <v>94</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60"/>
      <c r="B16" s="428"/>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60"/>
      <c r="B17" s="427"/>
      <c r="C17" s="451" t="s">
        <v>102</v>
      </c>
      <c r="D17" s="451"/>
      <c r="E17" s="451"/>
      <c r="F17" s="451"/>
      <c r="G17" s="451"/>
      <c r="H17" s="451"/>
      <c r="I17" s="451"/>
      <c r="J17" s="451"/>
      <c r="K17" s="452"/>
      <c r="L17" s="111">
        <f>SUM(L15:L16)</f>
        <v>0</v>
      </c>
      <c r="M17" s="111">
        <f>SUM(M15:M16)</f>
        <v>0</v>
      </c>
      <c r="N17" s="111">
        <f t="shared" si="0"/>
        <v>0</v>
      </c>
      <c r="O17" s="147"/>
      <c r="P17" s="184"/>
    </row>
    <row r="18" spans="1:16" s="14" customFormat="1" ht="43.2" customHeight="1" thickBot="1">
      <c r="A18" s="460"/>
      <c r="B18" s="428" t="s">
        <v>87</v>
      </c>
      <c r="C18" s="150"/>
      <c r="D18" s="117"/>
      <c r="E18" s="118"/>
      <c r="F18" s="119"/>
      <c r="G18" s="119"/>
      <c r="H18" s="120"/>
      <c r="I18" s="118"/>
      <c r="J18" s="129"/>
      <c r="K18" s="122"/>
      <c r="L18" s="123"/>
      <c r="M18" s="123"/>
      <c r="N18" s="124">
        <f t="shared" si="0"/>
        <v>0</v>
      </c>
      <c r="O18" s="125"/>
      <c r="P18" s="160"/>
    </row>
    <row r="19" spans="1:16" s="14" customFormat="1" ht="43.2" customHeight="1" thickBot="1">
      <c r="A19" s="460"/>
      <c r="B19" s="428"/>
      <c r="C19" s="152"/>
      <c r="D19" s="96"/>
      <c r="E19" s="91"/>
      <c r="F19" s="92"/>
      <c r="G19" s="92"/>
      <c r="H19" s="97"/>
      <c r="I19" s="98"/>
      <c r="J19" s="99"/>
      <c r="K19" s="95"/>
      <c r="L19" s="93"/>
      <c r="M19" s="93"/>
      <c r="N19" s="103">
        <f t="shared" si="0"/>
        <v>0</v>
      </c>
      <c r="O19" s="94"/>
      <c r="P19" s="161"/>
    </row>
    <row r="20" spans="1:16" s="14" customFormat="1" ht="43.2" customHeight="1" thickBot="1">
      <c r="A20" s="460"/>
      <c r="B20" s="428"/>
      <c r="C20" s="151"/>
      <c r="D20" s="126"/>
      <c r="E20" s="104"/>
      <c r="F20" s="105"/>
      <c r="G20" s="105"/>
      <c r="H20" s="127"/>
      <c r="I20" s="130"/>
      <c r="J20" s="131"/>
      <c r="K20" s="107"/>
      <c r="L20" s="108">
        <f>PRODUCT(E20:K20)</f>
        <v>0</v>
      </c>
      <c r="M20" s="108"/>
      <c r="N20" s="109">
        <f t="shared" si="0"/>
        <v>0</v>
      </c>
      <c r="O20" s="110"/>
      <c r="P20" s="162"/>
    </row>
    <row r="21" spans="1:16" s="14" customFormat="1" ht="24" customHeight="1" thickBot="1">
      <c r="A21" s="460"/>
      <c r="B21" s="427"/>
      <c r="C21" s="451" t="s">
        <v>103</v>
      </c>
      <c r="D21" s="451"/>
      <c r="E21" s="451"/>
      <c r="F21" s="451"/>
      <c r="G21" s="451"/>
      <c r="H21" s="451"/>
      <c r="I21" s="451"/>
      <c r="J21" s="451"/>
      <c r="K21" s="452"/>
      <c r="L21" s="111">
        <f>SUM(L18:L20)</f>
        <v>0</v>
      </c>
      <c r="M21" s="111">
        <f>SUM(M18:M20)</f>
        <v>0</v>
      </c>
      <c r="N21" s="111">
        <f t="shared" si="0"/>
        <v>0</v>
      </c>
      <c r="O21" s="147"/>
      <c r="P21" s="184"/>
    </row>
    <row r="22" spans="1:16" s="14" customFormat="1" ht="36" customHeight="1" thickBot="1">
      <c r="A22" s="460"/>
      <c r="B22" s="428" t="s">
        <v>110</v>
      </c>
      <c r="C22" s="151"/>
      <c r="D22" s="104"/>
      <c r="E22" s="104"/>
      <c r="F22" s="127"/>
      <c r="G22" s="105"/>
      <c r="H22" s="105"/>
      <c r="I22" s="104"/>
      <c r="J22" s="297"/>
      <c r="K22" s="107"/>
      <c r="L22" s="123"/>
      <c r="M22" s="123"/>
      <c r="N22" s="124">
        <f t="shared" si="0"/>
        <v>0</v>
      </c>
      <c r="O22" s="125"/>
      <c r="P22" s="157"/>
    </row>
    <row r="23" spans="1:16" s="14" customFormat="1" ht="36" customHeight="1" thickBot="1">
      <c r="A23" s="460"/>
      <c r="B23" s="428"/>
      <c r="C23" s="151"/>
      <c r="D23" s="104"/>
      <c r="E23" s="104"/>
      <c r="F23" s="127"/>
      <c r="G23" s="105"/>
      <c r="H23" s="105"/>
      <c r="I23" s="104"/>
      <c r="J23" s="297"/>
      <c r="K23" s="107"/>
      <c r="L23" s="108"/>
      <c r="M23" s="108"/>
      <c r="N23" s="109">
        <f t="shared" si="0"/>
        <v>0</v>
      </c>
      <c r="O23" s="110"/>
      <c r="P23" s="158"/>
    </row>
    <row r="24" spans="1:16" s="14" customFormat="1" ht="24" customHeight="1" thickBot="1">
      <c r="A24" s="460"/>
      <c r="B24" s="427"/>
      <c r="C24" s="451" t="s">
        <v>104</v>
      </c>
      <c r="D24" s="451"/>
      <c r="E24" s="451"/>
      <c r="F24" s="451"/>
      <c r="G24" s="451"/>
      <c r="H24" s="451"/>
      <c r="I24" s="451"/>
      <c r="J24" s="451"/>
      <c r="K24" s="452"/>
      <c r="L24" s="111">
        <f>SUM(L22:L23)</f>
        <v>0</v>
      </c>
      <c r="M24" s="111">
        <f>SUM(M22:M23)</f>
        <v>0</v>
      </c>
      <c r="N24" s="111">
        <f t="shared" si="0"/>
        <v>0</v>
      </c>
      <c r="O24" s="147"/>
      <c r="P24" s="184"/>
    </row>
    <row r="25" spans="1:16" s="14" customFormat="1" ht="37.950000000000003" customHeight="1" thickBot="1">
      <c r="A25" s="460"/>
      <c r="B25" s="428" t="s">
        <v>88</v>
      </c>
      <c r="C25" s="153"/>
      <c r="D25" s="132"/>
      <c r="E25" s="132"/>
      <c r="F25" s="133"/>
      <c r="G25" s="134"/>
      <c r="H25" s="135"/>
      <c r="I25" s="136"/>
      <c r="J25" s="135"/>
      <c r="K25" s="137"/>
      <c r="L25" s="138"/>
      <c r="M25" s="138"/>
      <c r="N25" s="139">
        <f t="shared" si="0"/>
        <v>0</v>
      </c>
      <c r="O25" s="140"/>
      <c r="P25" s="163"/>
    </row>
    <row r="26" spans="1:16" s="14" customFormat="1" ht="24" customHeight="1" thickBot="1">
      <c r="A26" s="460"/>
      <c r="B26" s="427"/>
      <c r="C26" s="453" t="s">
        <v>105</v>
      </c>
      <c r="D26" s="453"/>
      <c r="E26" s="453"/>
      <c r="F26" s="453"/>
      <c r="G26" s="453"/>
      <c r="H26" s="453"/>
      <c r="I26" s="453"/>
      <c r="J26" s="453"/>
      <c r="K26" s="454"/>
      <c r="L26" s="181">
        <f>SUM(L25:L25)</f>
        <v>0</v>
      </c>
      <c r="M26" s="181">
        <f>SUM(M25:M25)</f>
        <v>0</v>
      </c>
      <c r="N26" s="181">
        <f t="shared" si="0"/>
        <v>0</v>
      </c>
      <c r="O26" s="296"/>
      <c r="P26" s="295"/>
    </row>
    <row r="27" spans="1:16" s="14" customFormat="1" ht="35.4" customHeight="1" thickBot="1">
      <c r="A27" s="460"/>
      <c r="B27" s="427" t="s">
        <v>95</v>
      </c>
      <c r="C27" s="294"/>
      <c r="D27" s="91"/>
      <c r="E27" s="91"/>
      <c r="F27" s="293"/>
      <c r="G27" s="292"/>
      <c r="H27" s="98"/>
      <c r="I27" s="98"/>
      <c r="J27" s="98"/>
      <c r="K27" s="291"/>
      <c r="L27" s="290"/>
      <c r="M27" s="290"/>
      <c r="N27" s="289">
        <f t="shared" si="0"/>
        <v>0</v>
      </c>
      <c r="O27" s="288"/>
      <c r="P27" s="287"/>
    </row>
    <row r="28" spans="1:16" s="14" customFormat="1" ht="35.4" customHeight="1" thickBot="1">
      <c r="A28" s="460"/>
      <c r="B28" s="427"/>
      <c r="C28" s="294"/>
      <c r="D28" s="91"/>
      <c r="E28" s="91"/>
      <c r="F28" s="293"/>
      <c r="G28" s="292"/>
      <c r="H28" s="98"/>
      <c r="I28" s="98"/>
      <c r="J28" s="98"/>
      <c r="K28" s="291"/>
      <c r="L28" s="290"/>
      <c r="M28" s="290"/>
      <c r="N28" s="289">
        <f t="shared" si="0"/>
        <v>0</v>
      </c>
      <c r="O28" s="288"/>
      <c r="P28" s="287"/>
    </row>
    <row r="29" spans="1:16" s="14" customFormat="1" ht="24" customHeight="1" thickBot="1">
      <c r="A29" s="460"/>
      <c r="B29" s="427"/>
      <c r="C29" s="449" t="s">
        <v>106</v>
      </c>
      <c r="D29" s="449"/>
      <c r="E29" s="449"/>
      <c r="F29" s="449"/>
      <c r="G29" s="449"/>
      <c r="H29" s="449"/>
      <c r="I29" s="449"/>
      <c r="J29" s="449"/>
      <c r="K29" s="450"/>
      <c r="L29" s="286">
        <f>SUM(L27:L28)</f>
        <v>0</v>
      </c>
      <c r="M29" s="286">
        <f>SUM(M27:M27)</f>
        <v>0</v>
      </c>
      <c r="N29" s="286">
        <f t="shared" si="0"/>
        <v>0</v>
      </c>
      <c r="O29" s="285"/>
      <c r="P29" s="284"/>
    </row>
    <row r="30" spans="1:16" s="14" customFormat="1" ht="39.6" customHeight="1" thickBot="1">
      <c r="A30" s="460"/>
      <c r="B30" s="428" t="s">
        <v>96</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60"/>
      <c r="B31" s="427"/>
      <c r="C31" s="451" t="s">
        <v>107</v>
      </c>
      <c r="D31" s="451"/>
      <c r="E31" s="451"/>
      <c r="F31" s="451"/>
      <c r="G31" s="451"/>
      <c r="H31" s="451"/>
      <c r="I31" s="451"/>
      <c r="J31" s="451"/>
      <c r="K31" s="452"/>
      <c r="L31" s="111">
        <f>SUM(L30:L30)</f>
        <v>0</v>
      </c>
      <c r="M31" s="111">
        <f>SUM(M30:M30)</f>
        <v>0</v>
      </c>
      <c r="N31" s="111">
        <f t="shared" si="0"/>
        <v>0</v>
      </c>
      <c r="O31" s="147"/>
      <c r="P31" s="184"/>
    </row>
    <row r="32" spans="1:16" s="14" customFormat="1" ht="24" customHeight="1" thickBot="1">
      <c r="A32" s="460"/>
      <c r="B32" s="428" t="s">
        <v>89</v>
      </c>
      <c r="C32" s="152"/>
      <c r="D32" s="91"/>
      <c r="E32" s="91"/>
      <c r="F32" s="92"/>
      <c r="G32" s="100"/>
      <c r="H32" s="99"/>
      <c r="I32" s="98"/>
      <c r="J32" s="99"/>
      <c r="K32" s="95"/>
      <c r="L32" s="123"/>
      <c r="M32" s="123"/>
      <c r="N32" s="124">
        <f t="shared" si="0"/>
        <v>0</v>
      </c>
      <c r="O32" s="125"/>
      <c r="P32" s="160"/>
    </row>
    <row r="33" spans="1:16" s="14" customFormat="1" ht="24" customHeight="1" thickBot="1">
      <c r="A33" s="460"/>
      <c r="B33" s="428"/>
      <c r="C33" s="152"/>
      <c r="D33" s="91"/>
      <c r="E33" s="91"/>
      <c r="F33" s="92"/>
      <c r="G33" s="100"/>
      <c r="H33" s="99"/>
      <c r="I33" s="98"/>
      <c r="J33" s="99"/>
      <c r="K33" s="95"/>
      <c r="L33" s="93">
        <f>PRODUCT(E33:K33)</f>
        <v>0</v>
      </c>
      <c r="M33" s="93"/>
      <c r="N33" s="103">
        <f t="shared" si="0"/>
        <v>0</v>
      </c>
      <c r="O33" s="94"/>
      <c r="P33" s="161"/>
    </row>
    <row r="34" spans="1:16" s="14" customFormat="1" ht="24" customHeight="1" thickBot="1">
      <c r="A34" s="460"/>
      <c r="B34" s="428"/>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60"/>
      <c r="B35" s="429"/>
      <c r="C35" s="453" t="s">
        <v>108</v>
      </c>
      <c r="D35" s="453"/>
      <c r="E35" s="453"/>
      <c r="F35" s="453"/>
      <c r="G35" s="453"/>
      <c r="H35" s="453"/>
      <c r="I35" s="453"/>
      <c r="J35" s="453"/>
      <c r="K35" s="454"/>
      <c r="L35" s="181">
        <f>SUM(L32:L34)</f>
        <v>0</v>
      </c>
      <c r="M35" s="181">
        <f>SUM(M32:M34)</f>
        <v>0</v>
      </c>
      <c r="N35" s="181">
        <f t="shared" si="0"/>
        <v>0</v>
      </c>
      <c r="O35" s="147"/>
      <c r="P35" s="184"/>
    </row>
    <row r="36" spans="1:16" ht="24" customHeight="1" thickBot="1">
      <c r="A36" s="460"/>
      <c r="B36" s="434" t="s">
        <v>115</v>
      </c>
      <c r="C36" s="435"/>
      <c r="D36" s="435"/>
      <c r="E36" s="435"/>
      <c r="F36" s="435"/>
      <c r="G36" s="435"/>
      <c r="H36" s="435"/>
      <c r="I36" s="435"/>
      <c r="J36" s="435"/>
      <c r="K36" s="436"/>
      <c r="L36" s="182">
        <f>L12+L14+L17+L21+L24+L26+L29+L31+L31+L35</f>
        <v>0</v>
      </c>
      <c r="M36" s="182">
        <f>M12+M14+M17+M21+M24+M26+M29+M31+M35</f>
        <v>0</v>
      </c>
      <c r="N36" s="183">
        <f t="shared" si="0"/>
        <v>0</v>
      </c>
      <c r="O36" s="147"/>
      <c r="P36" s="184"/>
    </row>
    <row r="37" spans="1:16" ht="24" customHeight="1" thickBot="1">
      <c r="A37" s="460"/>
      <c r="B37" s="434" t="s">
        <v>116</v>
      </c>
      <c r="C37" s="435"/>
      <c r="D37" s="435"/>
      <c r="E37" s="435"/>
      <c r="F37" s="435"/>
      <c r="G37" s="435"/>
      <c r="H37" s="435"/>
      <c r="I37" s="435"/>
      <c r="J37" s="435"/>
      <c r="K37" s="436"/>
      <c r="L37" s="185"/>
      <c r="M37" s="185"/>
      <c r="N37" s="183">
        <f>SUMIF(O10:O34,"○",L10:L34)</f>
        <v>0</v>
      </c>
      <c r="O37" s="147"/>
      <c r="P37" s="184"/>
    </row>
    <row r="38" spans="1:16" ht="24" customHeight="1" thickBot="1">
      <c r="A38" s="460"/>
      <c r="B38" s="434" t="s">
        <v>117</v>
      </c>
      <c r="C38" s="435"/>
      <c r="D38" s="435"/>
      <c r="E38" s="435"/>
      <c r="F38" s="435"/>
      <c r="G38" s="435"/>
      <c r="H38" s="435"/>
      <c r="I38" s="435"/>
      <c r="J38" s="435"/>
      <c r="K38" s="436"/>
      <c r="L38" s="185"/>
      <c r="M38" s="185"/>
      <c r="N38" s="183">
        <f>IF(P4="ア",L36-ROUNDDOWN((L36-N37)*10/110,0),L36)</f>
        <v>0</v>
      </c>
      <c r="O38" s="147"/>
      <c r="P38" s="184"/>
    </row>
    <row r="39" spans="1:16" s="12" customFormat="1" ht="24" customHeight="1" thickBot="1">
      <c r="A39" s="442" t="s">
        <v>99</v>
      </c>
      <c r="B39" s="431" t="s">
        <v>82</v>
      </c>
      <c r="C39" s="168"/>
      <c r="D39" s="169"/>
      <c r="E39" s="169"/>
      <c r="F39" s="170" t="s">
        <v>83</v>
      </c>
      <c r="G39" s="170"/>
      <c r="H39" s="170" t="s">
        <v>84</v>
      </c>
      <c r="I39" s="171"/>
      <c r="J39" s="170" t="s">
        <v>85</v>
      </c>
      <c r="K39" s="169"/>
      <c r="L39" s="172">
        <f>PRODUCT(E39:K39)</f>
        <v>0</v>
      </c>
      <c r="M39" s="172"/>
      <c r="N39" s="173">
        <f t="shared" ref="N39:N49" si="1">L39-M39</f>
        <v>0</v>
      </c>
      <c r="O39" s="174"/>
      <c r="P39" s="175"/>
    </row>
    <row r="40" spans="1:16" s="12" customFormat="1" ht="24" customHeight="1" thickBot="1">
      <c r="A40" s="442"/>
      <c r="B40" s="430"/>
      <c r="C40" s="432" t="s">
        <v>100</v>
      </c>
      <c r="D40" s="432"/>
      <c r="E40" s="432"/>
      <c r="F40" s="432"/>
      <c r="G40" s="432"/>
      <c r="H40" s="432"/>
      <c r="I40" s="432"/>
      <c r="J40" s="432"/>
      <c r="K40" s="433"/>
      <c r="L40" s="180">
        <f>SUM(L39:L39)</f>
        <v>0</v>
      </c>
      <c r="M40" s="180">
        <f>SUM(M39:M39)</f>
        <v>0</v>
      </c>
      <c r="N40" s="180">
        <f t="shared" si="1"/>
        <v>0</v>
      </c>
      <c r="O40" s="186"/>
      <c r="P40" s="187"/>
    </row>
    <row r="41" spans="1:16" s="12" customFormat="1" ht="24" customHeight="1" thickBot="1">
      <c r="A41" s="442"/>
      <c r="B41" s="425" t="s">
        <v>157</v>
      </c>
      <c r="C41" s="176"/>
      <c r="D41" s="112"/>
      <c r="E41" s="112"/>
      <c r="F41" s="112"/>
      <c r="G41" s="112"/>
      <c r="H41" s="112"/>
      <c r="I41" s="112"/>
      <c r="J41" s="112"/>
      <c r="K41" s="112"/>
      <c r="L41" s="114">
        <f>PRODUCT(E41:K41)</f>
        <v>0</v>
      </c>
      <c r="M41" s="114"/>
      <c r="N41" s="177">
        <f t="shared" si="1"/>
        <v>0</v>
      </c>
      <c r="O41" s="116"/>
      <c r="P41" s="178"/>
    </row>
    <row r="42" spans="1:16" ht="24" customHeight="1" thickBot="1">
      <c r="A42" s="442"/>
      <c r="B42" s="430"/>
      <c r="C42" s="432" t="s">
        <v>101</v>
      </c>
      <c r="D42" s="432"/>
      <c r="E42" s="432"/>
      <c r="F42" s="432"/>
      <c r="G42" s="432"/>
      <c r="H42" s="432"/>
      <c r="I42" s="432"/>
      <c r="J42" s="432"/>
      <c r="K42" s="433"/>
      <c r="L42" s="180">
        <f>SUM(L41:L41)</f>
        <v>0</v>
      </c>
      <c r="M42" s="180">
        <f>SUM(M41:M41)</f>
        <v>0</v>
      </c>
      <c r="N42" s="180">
        <f t="shared" si="1"/>
        <v>0</v>
      </c>
      <c r="O42" s="186"/>
      <c r="P42" s="187"/>
    </row>
    <row r="43" spans="1:16" ht="24" customHeight="1" thickBot="1">
      <c r="A43" s="442"/>
      <c r="B43" s="425" t="s">
        <v>87</v>
      </c>
      <c r="C43" s="149"/>
      <c r="D43" s="112"/>
      <c r="E43" s="112"/>
      <c r="F43" s="112"/>
      <c r="G43" s="112"/>
      <c r="H43" s="112"/>
      <c r="I43" s="112"/>
      <c r="J43" s="112"/>
      <c r="K43" s="112"/>
      <c r="L43" s="114">
        <f>PRODUCT(E43:K43)</f>
        <v>0</v>
      </c>
      <c r="M43" s="114"/>
      <c r="N43" s="177">
        <f t="shared" si="1"/>
        <v>0</v>
      </c>
      <c r="O43" s="116"/>
      <c r="P43" s="159"/>
    </row>
    <row r="44" spans="1:16" ht="24" customHeight="1" thickBot="1">
      <c r="A44" s="442"/>
      <c r="B44" s="430"/>
      <c r="C44" s="432" t="s">
        <v>103</v>
      </c>
      <c r="D44" s="432"/>
      <c r="E44" s="432"/>
      <c r="F44" s="432"/>
      <c r="G44" s="432"/>
      <c r="H44" s="432"/>
      <c r="I44" s="432"/>
      <c r="J44" s="432"/>
      <c r="K44" s="433"/>
      <c r="L44" s="180">
        <f>SUM(L43:L43)</f>
        <v>0</v>
      </c>
      <c r="M44" s="180">
        <f>SUM(M43:M43)</f>
        <v>0</v>
      </c>
      <c r="N44" s="180">
        <f t="shared" si="1"/>
        <v>0</v>
      </c>
      <c r="O44" s="186"/>
      <c r="P44" s="187"/>
    </row>
    <row r="45" spans="1:16" ht="24" customHeight="1" thickBot="1">
      <c r="A45" s="442"/>
      <c r="B45" s="425" t="s">
        <v>88</v>
      </c>
      <c r="C45" s="153"/>
      <c r="D45" s="132"/>
      <c r="E45" s="132"/>
      <c r="F45" s="138"/>
      <c r="G45" s="138"/>
      <c r="H45" s="132"/>
      <c r="I45" s="132"/>
      <c r="J45" s="132"/>
      <c r="K45" s="132"/>
      <c r="L45" s="138">
        <f>PRODUCT(E45:K45)</f>
        <v>0</v>
      </c>
      <c r="M45" s="138"/>
      <c r="N45" s="179">
        <f t="shared" si="1"/>
        <v>0</v>
      </c>
      <c r="O45" s="140"/>
      <c r="P45" s="163"/>
    </row>
    <row r="46" spans="1:16" ht="24" customHeight="1" thickBot="1">
      <c r="A46" s="442"/>
      <c r="B46" s="430"/>
      <c r="C46" s="432" t="s">
        <v>105</v>
      </c>
      <c r="D46" s="432"/>
      <c r="E46" s="432"/>
      <c r="F46" s="432"/>
      <c r="G46" s="432"/>
      <c r="H46" s="432"/>
      <c r="I46" s="432"/>
      <c r="J46" s="432"/>
      <c r="K46" s="433"/>
      <c r="L46" s="180">
        <f>SUM(L45:L45)</f>
        <v>0</v>
      </c>
      <c r="M46" s="180">
        <f>SUM(M45:M45)</f>
        <v>0</v>
      </c>
      <c r="N46" s="180">
        <f t="shared" si="1"/>
        <v>0</v>
      </c>
      <c r="O46" s="186"/>
      <c r="P46" s="187"/>
    </row>
    <row r="47" spans="1:16" ht="24" customHeight="1" thickBot="1">
      <c r="A47" s="442"/>
      <c r="B47" s="425" t="s">
        <v>89</v>
      </c>
      <c r="C47" s="149"/>
      <c r="D47" s="112"/>
      <c r="E47" s="112"/>
      <c r="F47" s="112"/>
      <c r="G47" s="112"/>
      <c r="H47" s="112"/>
      <c r="I47" s="112"/>
      <c r="J47" s="112"/>
      <c r="K47" s="112"/>
      <c r="L47" s="114">
        <f>PRODUCT(E47:K47)</f>
        <v>0</v>
      </c>
      <c r="M47" s="114"/>
      <c r="N47" s="177">
        <f t="shared" si="1"/>
        <v>0</v>
      </c>
      <c r="O47" s="116"/>
      <c r="P47" s="178"/>
    </row>
    <row r="48" spans="1:16" ht="24" customHeight="1" thickBot="1">
      <c r="A48" s="442"/>
      <c r="B48" s="426"/>
      <c r="C48" s="437" t="s">
        <v>108</v>
      </c>
      <c r="D48" s="437"/>
      <c r="E48" s="437"/>
      <c r="F48" s="437"/>
      <c r="G48" s="437"/>
      <c r="H48" s="437"/>
      <c r="I48" s="437"/>
      <c r="J48" s="437"/>
      <c r="K48" s="438"/>
      <c r="L48" s="173">
        <f>SUM(L47:L47)</f>
        <v>0</v>
      </c>
      <c r="M48" s="173">
        <f>SUM(M47:M47)</f>
        <v>0</v>
      </c>
      <c r="N48" s="173">
        <f t="shared" si="1"/>
        <v>0</v>
      </c>
      <c r="O48" s="188"/>
      <c r="P48" s="189"/>
    </row>
    <row r="49" spans="1:16" ht="24" customHeight="1" thickBot="1">
      <c r="A49" s="442"/>
      <c r="B49" s="446" t="s">
        <v>118</v>
      </c>
      <c r="C49" s="447"/>
      <c r="D49" s="447"/>
      <c r="E49" s="447"/>
      <c r="F49" s="447"/>
      <c r="G49" s="447"/>
      <c r="H49" s="447"/>
      <c r="I49" s="447"/>
      <c r="J49" s="447"/>
      <c r="K49" s="448"/>
      <c r="L49" s="190">
        <f>L40+L42+L44+L46+L48</f>
        <v>0</v>
      </c>
      <c r="M49" s="190">
        <f>M40+M42+M44+M46+M48</f>
        <v>0</v>
      </c>
      <c r="N49" s="191">
        <f t="shared" si="1"/>
        <v>0</v>
      </c>
      <c r="O49" s="186"/>
      <c r="P49" s="187"/>
    </row>
    <row r="50" spans="1:16" ht="24" customHeight="1" thickBot="1">
      <c r="A50" s="442"/>
      <c r="B50" s="446" t="s">
        <v>119</v>
      </c>
      <c r="C50" s="447"/>
      <c r="D50" s="447"/>
      <c r="E50" s="447"/>
      <c r="F50" s="447"/>
      <c r="G50" s="447"/>
      <c r="H50" s="447"/>
      <c r="I50" s="447"/>
      <c r="J50" s="447"/>
      <c r="K50" s="448"/>
      <c r="L50" s="194"/>
      <c r="M50" s="194"/>
      <c r="N50" s="191">
        <f>SUMIF(O39:O47,"○",L39:L47)</f>
        <v>0</v>
      </c>
      <c r="O50" s="186"/>
      <c r="P50" s="187"/>
    </row>
    <row r="51" spans="1:16" ht="24" customHeight="1" thickBot="1">
      <c r="A51" s="442"/>
      <c r="B51" s="443" t="s">
        <v>120</v>
      </c>
      <c r="C51" s="444"/>
      <c r="D51" s="444"/>
      <c r="E51" s="444"/>
      <c r="F51" s="444"/>
      <c r="G51" s="444"/>
      <c r="H51" s="444"/>
      <c r="I51" s="444"/>
      <c r="J51" s="444"/>
      <c r="K51" s="445"/>
      <c r="L51" s="195"/>
      <c r="M51" s="195"/>
      <c r="N51" s="192">
        <f>IF(P4="ア",L49-ROUNDDOWN((L49-N50)*10/110,0),L49)</f>
        <v>0</v>
      </c>
      <c r="O51" s="188"/>
      <c r="P51" s="189"/>
    </row>
    <row r="52" spans="1:16" ht="36" customHeight="1" thickTop="1" thickBot="1">
      <c r="A52" s="439" t="s">
        <v>192</v>
      </c>
      <c r="B52" s="440"/>
      <c r="C52" s="440"/>
      <c r="D52" s="440"/>
      <c r="E52" s="440"/>
      <c r="F52" s="440"/>
      <c r="G52" s="440"/>
      <c r="H52" s="440"/>
      <c r="I52" s="440"/>
      <c r="J52" s="440"/>
      <c r="K52" s="441"/>
      <c r="L52" s="196"/>
      <c r="M52" s="196"/>
      <c r="N52" s="101">
        <f>N38+N51-(M36+M49)</f>
        <v>0</v>
      </c>
      <c r="O52" s="193"/>
      <c r="P52" s="197"/>
    </row>
    <row r="53" spans="1:16" ht="36" customHeight="1" thickTop="1" thickBot="1">
      <c r="A53" s="439" t="s">
        <v>247</v>
      </c>
      <c r="B53" s="440"/>
      <c r="C53" s="440"/>
      <c r="D53" s="440"/>
      <c r="E53" s="440"/>
      <c r="F53" s="440"/>
      <c r="G53" s="440"/>
      <c r="H53" s="440"/>
      <c r="I53" s="440"/>
      <c r="J53" s="440"/>
      <c r="K53" s="441"/>
      <c r="L53" s="196"/>
      <c r="M53" s="196"/>
      <c r="N53" s="101">
        <f>ROUNDDOWN(N52,-3)</f>
        <v>0</v>
      </c>
      <c r="O53" s="193"/>
      <c r="P53" s="197"/>
    </row>
    <row r="54" spans="1:16" ht="96.6" customHeight="1" thickTop="1">
      <c r="A54" s="424" t="s">
        <v>176</v>
      </c>
      <c r="B54" s="424"/>
      <c r="C54" s="424"/>
      <c r="D54" s="424"/>
      <c r="E54" s="424"/>
      <c r="F54" s="424"/>
      <c r="G54" s="424"/>
      <c r="H54" s="424"/>
      <c r="I54" s="424"/>
      <c r="J54" s="424"/>
      <c r="K54" s="424"/>
      <c r="L54" s="424"/>
      <c r="M54" s="424"/>
      <c r="N54" s="424"/>
      <c r="O54" s="424"/>
      <c r="P54" s="424"/>
    </row>
  </sheetData>
  <mergeCells count="52">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 ref="A8:A9"/>
    <mergeCell ref="C12:K12"/>
    <mergeCell ref="C24:K24"/>
    <mergeCell ref="I9:J9"/>
    <mergeCell ref="A10:A38"/>
    <mergeCell ref="B10:B12"/>
    <mergeCell ref="C14:K14"/>
    <mergeCell ref="C17:K17"/>
    <mergeCell ref="C21:K21"/>
    <mergeCell ref="B13:B14"/>
    <mergeCell ref="B51:K51"/>
    <mergeCell ref="B49:K49"/>
    <mergeCell ref="B50:K50"/>
    <mergeCell ref="B22:B24"/>
    <mergeCell ref="B25:B26"/>
    <mergeCell ref="C44:K44"/>
    <mergeCell ref="B41:B42"/>
    <mergeCell ref="C29:K29"/>
    <mergeCell ref="C31:K31"/>
    <mergeCell ref="C35:K35"/>
    <mergeCell ref="A54:P54"/>
    <mergeCell ref="B47:B48"/>
    <mergeCell ref="B27:B29"/>
    <mergeCell ref="B30:B31"/>
    <mergeCell ref="B32:B35"/>
    <mergeCell ref="B43:B44"/>
    <mergeCell ref="B45:B46"/>
    <mergeCell ref="B39:B40"/>
    <mergeCell ref="C40:K40"/>
    <mergeCell ref="B36:K36"/>
    <mergeCell ref="C46:K46"/>
    <mergeCell ref="C48:K48"/>
    <mergeCell ref="C42:K42"/>
    <mergeCell ref="A53:K53"/>
    <mergeCell ref="A39:A51"/>
    <mergeCell ref="A52:K52"/>
  </mergeCells>
  <phoneticPr fontId="12"/>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2"/>
  <cols>
    <col min="1" max="1" width="25.5" style="9" bestFit="1" customWidth="1"/>
    <col min="2" max="2" width="3.69921875" style="9" customWidth="1"/>
    <col min="3" max="3" width="16.09765625" style="9" customWidth="1"/>
    <col min="4" max="4" width="9" style="9"/>
    <col min="5" max="5" width="40.3984375" style="9" customWidth="1"/>
    <col min="6" max="16384" width="9" style="9"/>
  </cols>
  <sheetData>
    <row r="1" spans="1:6">
      <c r="A1" s="9" t="s">
        <v>22</v>
      </c>
      <c r="C1" s="9" t="s">
        <v>43</v>
      </c>
      <c r="E1" s="9" t="s">
        <v>121</v>
      </c>
      <c r="F1" s="9" t="s">
        <v>122</v>
      </c>
    </row>
    <row r="2" spans="1:6">
      <c r="A2" s="10" t="s">
        <v>24</v>
      </c>
      <c r="C2" s="11" t="s">
        <v>44</v>
      </c>
      <c r="E2" s="9" t="s">
        <v>199</v>
      </c>
      <c r="F2" s="9" t="s">
        <v>205</v>
      </c>
    </row>
    <row r="3" spans="1:6">
      <c r="A3" s="10" t="s">
        <v>25</v>
      </c>
      <c r="C3" s="11" t="s">
        <v>45</v>
      </c>
      <c r="E3" s="9" t="s">
        <v>200</v>
      </c>
      <c r="F3" s="9" t="s">
        <v>206</v>
      </c>
    </row>
    <row r="4" spans="1:6">
      <c r="A4" s="10" t="s">
        <v>26</v>
      </c>
      <c r="C4" s="11" t="s">
        <v>46</v>
      </c>
      <c r="E4" s="9" t="s">
        <v>201</v>
      </c>
      <c r="F4" s="9" t="s">
        <v>207</v>
      </c>
    </row>
    <row r="5" spans="1:6">
      <c r="A5" s="10" t="s">
        <v>27</v>
      </c>
      <c r="C5" s="11" t="s">
        <v>18</v>
      </c>
      <c r="E5" s="9" t="s">
        <v>202</v>
      </c>
      <c r="F5" s="9" t="s">
        <v>208</v>
      </c>
    </row>
    <row r="6" spans="1:6">
      <c r="A6" s="10" t="s">
        <v>28</v>
      </c>
      <c r="E6" s="9" t="s">
        <v>203</v>
      </c>
      <c r="F6" s="9" t="s">
        <v>209</v>
      </c>
    </row>
    <row r="7" spans="1:6">
      <c r="A7" s="10" t="s">
        <v>18</v>
      </c>
      <c r="C7" s="9" t="s">
        <v>90</v>
      </c>
      <c r="E7" s="9" t="s">
        <v>204</v>
      </c>
      <c r="F7" s="9" t="s">
        <v>210</v>
      </c>
    </row>
    <row r="8" spans="1:6">
      <c r="C8" s="11" t="s">
        <v>91</v>
      </c>
      <c r="E8" s="9" t="s">
        <v>198</v>
      </c>
      <c r="F8" s="9" t="s">
        <v>197</v>
      </c>
    </row>
    <row r="9" spans="1:6">
      <c r="A9" s="9" t="s">
        <v>14</v>
      </c>
      <c r="C9" s="11" t="s">
        <v>92</v>
      </c>
    </row>
    <row r="10" spans="1:6">
      <c r="A10" s="10" t="s">
        <v>17</v>
      </c>
      <c r="E10" s="9" t="s">
        <v>212</v>
      </c>
      <c r="F10" s="9" t="s">
        <v>213</v>
      </c>
    </row>
    <row r="11" spans="1:6">
      <c r="A11" s="10" t="s">
        <v>18</v>
      </c>
      <c r="E11" s="258" t="s">
        <v>222</v>
      </c>
      <c r="F11" s="254" t="s">
        <v>214</v>
      </c>
    </row>
    <row r="12" spans="1:6">
      <c r="C12" s="9" t="s">
        <v>211</v>
      </c>
      <c r="E12" s="256" t="s">
        <v>219</v>
      </c>
      <c r="F12" s="254" t="s">
        <v>215</v>
      </c>
    </row>
    <row r="13" spans="1:6">
      <c r="A13" s="9" t="s">
        <v>15</v>
      </c>
      <c r="C13" s="255" t="s">
        <v>217</v>
      </c>
      <c r="E13" s="257" t="s">
        <v>220</v>
      </c>
      <c r="F13" s="254" t="s">
        <v>216</v>
      </c>
    </row>
    <row r="14" spans="1:6">
      <c r="A14" s="10" t="s">
        <v>29</v>
      </c>
      <c r="C14" s="11" t="s">
        <v>195</v>
      </c>
    </row>
    <row r="15" spans="1:6">
      <c r="A15" s="10" t="s">
        <v>30</v>
      </c>
      <c r="C15" s="11" t="s">
        <v>196</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221</v>
      </c>
    </row>
    <row r="26" spans="1:1">
      <c r="A26" s="10" t="s">
        <v>37</v>
      </c>
    </row>
    <row r="28" spans="1:1">
      <c r="A28" s="9" t="s">
        <v>23</v>
      </c>
    </row>
    <row r="29" spans="1:1">
      <c r="A29" s="10" t="s">
        <v>38</v>
      </c>
    </row>
    <row r="30" spans="1:1">
      <c r="A30" s="10" t="s">
        <v>39</v>
      </c>
    </row>
    <row r="32" spans="1:1">
      <c r="A32" s="9" t="s">
        <v>40</v>
      </c>
    </row>
    <row r="33" spans="1:1">
      <c r="A33" s="11" t="s">
        <v>41</v>
      </c>
    </row>
    <row r="34" spans="1:1">
      <c r="A34" s="11" t="s">
        <v>42</v>
      </c>
    </row>
  </sheetData>
  <phoneticPr fontId="1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交付要望書</vt:lpstr>
      <vt:lpstr>別紙1-1　補助事業者の概要</vt:lpstr>
      <vt:lpstr>別紙2-1　デジタル化を行う収蔵資料について　</vt:lpstr>
      <vt:lpstr>リスト (2)</vt:lpstr>
      <vt:lpstr>別紙2-2　データ作成・公開について</vt:lpstr>
      <vt:lpstr>別紙3 事業計画書</vt:lpstr>
      <vt:lpstr>別紙4-1 収支計算書① </vt:lpstr>
      <vt:lpstr>別紙4-2　収支計算書② </vt:lpstr>
      <vt:lpstr>リスト</vt:lpstr>
      <vt:lpstr>'リスト (2)'!MuseumDX推進事業</vt:lpstr>
      <vt:lpstr>MuseumDX推進事業</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 '!Print_Area</vt:lpstr>
      <vt:lpstr>'別紙4-2　収支計算書② '!Print_Area</vt:lpstr>
      <vt:lpstr>'別紙2-1　デジタル化を行う収蔵資料について　'!Print_Titles</vt:lpstr>
      <vt:lpstr>'別紙3 事業計画書'!Print_Titles</vt:lpstr>
      <vt:lpstr>'リスト (2)'!ネットワークの形成による広域等課題対応事業</vt:lpstr>
      <vt:lpstr>ネットワークの形成による広域等課題対応事業</vt:lpstr>
      <vt:lpstr>'リスト (2)'!企業立博物館と自治体との連携による地域還元型取組支援事業</vt:lpstr>
      <vt:lpstr>企業立博物館と自治体との連携による地域還元型取組支援事業</vt:lpstr>
      <vt:lpstr>'リスト (2)'!地域課題対応支援事業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2025-02-28T13:12:37Z</cp:lastPrinted>
  <dcterms:created xsi:type="dcterms:W3CDTF">2015-06-05T18:17:20Z</dcterms:created>
  <dcterms:modified xsi:type="dcterms:W3CDTF">2025-07-09T03:59:56Z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